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13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 tabRatio="361"/>
  </bookViews>
  <sheets>
    <sheet name="Пример1" sheetId="9" r:id="rId1"/>
    <sheet name="Пример2" sheetId="14" r:id="rId2"/>
    <sheet name="Пример3" sheetId="15" r:id="rId3"/>
    <sheet name="Влияние Факторов" sheetId="10" r:id="rId4"/>
    <sheet name="Структура" sheetId="11" r:id="rId5"/>
    <sheet name="Динамика" sheetId="12" r:id="rId6"/>
  </sheets>
  <calcPr calcId="145621"/>
</workbook>
</file>

<file path=xl/calcChain.xml><?xml version="1.0" encoding="utf-8"?>
<calcChain xmlns="http://schemas.openxmlformats.org/spreadsheetml/2006/main">
  <c r="B29" i="15" l="1"/>
  <c r="B28" i="15"/>
  <c r="B27" i="15"/>
  <c r="B26" i="15"/>
  <c r="B24" i="15"/>
  <c r="B23" i="15"/>
  <c r="B22" i="15"/>
  <c r="B20" i="15"/>
  <c r="B19" i="15"/>
  <c r="B18" i="15"/>
  <c r="A29" i="15"/>
  <c r="A25" i="15"/>
  <c r="B17" i="15"/>
  <c r="B21" i="15" s="1"/>
  <c r="B25" i="15" s="1"/>
  <c r="A26" i="15"/>
  <c r="A21" i="15"/>
  <c r="A20" i="15"/>
  <c r="A24" i="15" s="1"/>
  <c r="A19" i="15"/>
  <c r="A27" i="15" s="1"/>
  <c r="A18" i="15"/>
  <c r="A22" i="15" s="1"/>
  <c r="A17" i="15"/>
  <c r="A23" i="15" l="1"/>
  <c r="A28" i="15"/>
  <c r="B11" i="15"/>
  <c r="B12" i="15"/>
  <c r="B10" i="15"/>
  <c r="C13" i="15"/>
  <c r="D13" i="15"/>
  <c r="E13" i="15"/>
  <c r="C23" i="14"/>
  <c r="C16" i="14"/>
  <c r="B23" i="14"/>
  <c r="B16" i="14"/>
  <c r="B13" i="15" l="1"/>
  <c r="C14" i="14"/>
  <c r="C17" i="14"/>
  <c r="C18" i="14"/>
  <c r="C12" i="14"/>
  <c r="C21" i="14"/>
  <c r="C13" i="14"/>
  <c r="C22" i="14"/>
  <c r="C20" i="14"/>
  <c r="C15" i="14"/>
  <c r="C11" i="14"/>
  <c r="C10" i="14"/>
  <c r="C19" i="14"/>
  <c r="B22" i="12"/>
  <c r="B10" i="11"/>
  <c r="B14" i="11" s="1"/>
  <c r="B14" i="10"/>
  <c r="B15" i="9" l="1"/>
</calcChain>
</file>

<file path=xl/sharedStrings.xml><?xml version="1.0" encoding="utf-8"?>
<sst xmlns="http://schemas.openxmlformats.org/spreadsheetml/2006/main" count="98" uniqueCount="65">
  <si>
    <t>Файл скачан с сайта excel2.ru &gt;&gt;&gt;</t>
  </si>
  <si>
    <t>Перейти к статье &gt;&gt;&gt;</t>
  </si>
  <si>
    <t>Создание диаграммы Водопад с помощью надстройки MS EXCEL Waterfall Chart Studio</t>
  </si>
  <si>
    <t>Анализ влияния факторов на эффективность проекта</t>
  </si>
  <si>
    <t>NPV-план</t>
  </si>
  <si>
    <t>Удорожание комплектующих</t>
  </si>
  <si>
    <t>Изменение курса валюты</t>
  </si>
  <si>
    <t>Изменение сроков монтажа оборудования</t>
  </si>
  <si>
    <t>Увеличение объема  работ</t>
  </si>
  <si>
    <t>NPV-факт</t>
  </si>
  <si>
    <t>Снижение затрат на обучение</t>
  </si>
  <si>
    <t>Значение, млн.руб.</t>
  </si>
  <si>
    <t>Показатель/ Факторы</t>
  </si>
  <si>
    <t>Выручка (План)</t>
  </si>
  <si>
    <t>Выручка (Факт)</t>
  </si>
  <si>
    <t>Закрытие филиалов в Азии</t>
  </si>
  <si>
    <t>Пожар на заводе в г.Выборг</t>
  </si>
  <si>
    <t>Снижение таможенных пошлин</t>
  </si>
  <si>
    <t>Вывод новых продуктов</t>
  </si>
  <si>
    <t>Анализ отклонения выручки</t>
  </si>
  <si>
    <t>Структура выручки от реализации</t>
  </si>
  <si>
    <t>Валовая (общая) выручка</t>
  </si>
  <si>
    <t>НДС</t>
  </si>
  <si>
    <t>Скидки</t>
  </si>
  <si>
    <t>Возвращенные товары</t>
  </si>
  <si>
    <t>Акцизные налоги</t>
  </si>
  <si>
    <t>Чистая выручка</t>
  </si>
  <si>
    <t>Динамика изменения прибыли</t>
  </si>
  <si>
    <t>Прибыль на 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</si>
  <si>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</si>
  <si>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</si>
  <si>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</si>
  <si>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</si>
  <si>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</si>
  <si>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</si>
  <si>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</si>
  <si>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</si>
  <si>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</si>
  <si>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</si>
  <si>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</si>
  <si>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</si>
  <si>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Прибыль на конец года</t>
  </si>
  <si>
    <t>Простая Диаграмма Водопад</t>
  </si>
  <si>
    <t>Диаграмма Водопад с Промежуточными итогами</t>
  </si>
  <si>
    <t>Прибыль на конец полугодия</t>
  </si>
  <si>
    <t>% отклонения от суммарного изменения</t>
  </si>
  <si>
    <t>Анализ влияния факторов</t>
  </si>
  <si>
    <t>Анализ структуры показателя</t>
  </si>
  <si>
    <t>Динамика показателя</t>
  </si>
  <si>
    <t>Динамика изменения прибыли в течение года</t>
  </si>
  <si>
    <t>Диаграмма Водопад с Промежуточными итогами (2 измерения)</t>
  </si>
  <si>
    <t>II кв. 2017</t>
  </si>
  <si>
    <t>III кв. 2017</t>
  </si>
  <si>
    <t>Итого</t>
  </si>
  <si>
    <t>iPhone</t>
  </si>
  <si>
    <t>iPad</t>
  </si>
  <si>
    <t>Mac</t>
  </si>
  <si>
    <t>Анализ влияния продуктов на выручку по месяцам, млн. долларов</t>
  </si>
  <si>
    <t>Месяц</t>
  </si>
  <si>
    <t>Апрель</t>
  </si>
  <si>
    <t>Май</t>
  </si>
  <si>
    <t>Июнь</t>
  </si>
  <si>
    <t>Диаграмма Водопад1</t>
  </si>
  <si>
    <t>Диаграмма Водопад2</t>
  </si>
  <si>
    <t>Диаграмма Водопад3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</si>
</sst>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\↑\ #,##0.0%;[Red]\↓\ \-#,##0.0%"/>
    <numFmt numFmtId="166" formatCode="#,##0_ ;[Red]\-#,##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4" fillId="3" borderId="0" xfId="1" applyFont="1" applyFill="1" applyAlignment="1" applyProtection="1">
      <alignment vertical="center"/>
    </xf>
    <xf numFmtId="0" fontId="5" fillId="4" borderId="0" xfId="2" applyFill="1" applyAlignment="1"/>
    <xf numFmtId="0" fontId="6" fillId="4" borderId="0" xfId="0" applyFont="1" applyFill="1" applyAlignment="1"/>
    <xf numFmtId="0" fontId="7" fillId="4" borderId="0" xfId="0" applyFont="1" applyFill="1" applyAlignment="1">
      <alignment vertical="center"/>
    </xf>
    <xf numFmtId="0" fontId="0" fillId="2" borderId="0" xfId="0" applyFill="1"/>
    <xf numFmtId="0" fontId="0" fillId="0" borderId="1" xfId="0" applyBorder="1" applyAlignment="1">
      <alignment horizontal="left" wrapText="1" indent="1"/>
    </xf>
    <xf numFmtId="164" fontId="0" fillId="0" borderId="1" xfId="0" applyNumberFormat="1" applyBorder="1"/>
    <xf numFmtId="0" fontId="8" fillId="5" borderId="1" xfId="0" applyFont="1" applyFill="1" applyBorder="1"/>
    <xf numFmtId="2" fontId="8" fillId="5" borderId="1" xfId="0" applyNumberFormat="1" applyFont="1" applyFill="1" applyBorder="1"/>
    <xf numFmtId="165" fontId="0" fillId="0" borderId="1" xfId="3" applyNumberFormat="1" applyFont="1" applyBorder="1"/>
    <xf numFmtId="3" fontId="10" fillId="5" borderId="1" xfId="0" applyNumberFormat="1" applyFont="1" applyFill="1" applyBorder="1"/>
    <xf numFmtId="166" fontId="0" fillId="0" borderId="1" xfId="0" applyNumberFormat="1" applyFont="1" applyBorder="1"/>
    <xf numFmtId="0" fontId="11" fillId="6" borderId="1" xfId="0" applyFont="1" applyFill="1" applyBorder="1" applyAlignment="1">
      <alignment vertical="center" wrapText="1"/>
    </xf>
    <xf numFmtId="3" fontId="11" fillId="5" borderId="1" xfId="0" applyNumberFormat="1" applyFont="1" applyFill="1" applyBorder="1"/>
    <xf numFmtId="166" fontId="12" fillId="0" borderId="1" xfId="0" applyNumberFormat="1" applyFont="1" applyBorder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  <xf numFmtId="166" fontId="1" fillId="0" borderId="0" xfId="0" applyNumberFormat="1" applyFont="1"/>
    <xf numFmtId="0" fontId="10" fillId="5" borderId="0" xfId="0" applyFont="1" applyFill="1"/>
    <xf numFmtId="3" fontId="10" fillId="5" borderId="0" xfId="0" applyNumberFormat="1" applyFont="1" applyFill="1"/>
    <xf numFmtId="0" fontId="8" fillId="5" borderId="1" xfId="0" applyFont="1" applyFill="1" applyBorder="1" applyAlignment="1">
      <alignment wrapText="1"/>
    </xf>
  </cellXfs>
  <cellStyles count="4">
    <cellStyle name="Гиперссылка" xfId="2" builtinId="8"/>
    <cellStyle name="Гиперссылка 3" xfId="1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s13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s13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s13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s13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s13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s13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Пример1!$A$8</c:f>
          <c:strCache>
            <c:ptCount val="1"/>
            <c:pt idx="0">
              <c:v>Показатель/ Факторы</c:v>
            </c:pt>
          </c:strCache>
        </c:strRef>
      </c:tx>
      <c:layout/>
      <c:overlay val="0"/>
      <c:txPr>
        <a:bodyPr/>
        <a:lstStyle/>
        <a:p>
          <a:pPr algn="ctr">
            <a:defRPr>
              <a:solidFill>
                <a:srgbClr val="000000"/>
              </a:solidFill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Indents</c:v>
          </c:tx>
          <c:spPr>
            <a:noFill/>
            <a:ln>
              <a:noFill/>
              <a:rou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Пример1!$A$9:$A$15</c:f>
              <c:strCache>
                <c:ptCount val="7"/>
                <c:pt idx="0">
                  <c:v>NPV-план</c:v>
                </c:pt>
                <c:pt idx="1">
                  <c:v>Удорожание комплектующих</c:v>
                </c:pt>
                <c:pt idx="2">
                  <c:v>Изменение курса валюты</c:v>
                </c:pt>
                <c:pt idx="3">
                  <c:v>Изменение сроков монтажа оборудования</c:v>
                </c:pt>
                <c:pt idx="4">
                  <c:v>Увеличение объема  работ</c:v>
                </c:pt>
                <c:pt idx="5">
                  <c:v>Снижение затрат на обучение</c:v>
                </c:pt>
                <c:pt idx="6">
                  <c:v>NPV-факт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680</c:v>
              </c:pt>
              <c:pt idx="2">
                <c:v>680</c:v>
              </c:pt>
              <c:pt idx="3">
                <c:v>705</c:v>
              </c:pt>
              <c:pt idx="4">
                <c:v>630</c:v>
              </c:pt>
              <c:pt idx="5">
                <c:v>630</c:v>
              </c:pt>
              <c:pt idx="6">
                <c:v>0</c:v>
              </c:pt>
            </c:numLit>
          </c:val>
        </c:ser>
        <c:ser>
          <c:idx val="1"/>
          <c:order val="1"/>
          <c:tx>
            <c:v>Totals</c:v>
          </c:tx>
          <c:spPr>
            <a:solidFill>
              <a:srgbClr val="0000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.30293093832020995"/>
                  <c:y val="-3.3950225088053312E-17"/>
                </c:manualLayout>
              </c:layout>
              <c:tx>
                <c:strRef>
                  <c:f>Пример1!$B$9</c:f>
                  <c:strCache>
                    <c:ptCount val="1"/>
                    <c:pt idx="0">
                      <c:v>780,00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26862483595800524"/>
                  <c:y val="1.3580090035221325E-16"/>
                </c:manualLayout>
              </c:layout>
              <c:tx>
                <c:strRef>
                  <c:f>Пример1!$B$15</c:f>
                  <c:strCache>
                    <c:ptCount val="1"/>
                    <c:pt idx="0">
                      <c:v>680,00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7"/>
              <c:pt idx="0">
                <c:v>780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680</c:v>
              </c:pt>
            </c:numLit>
          </c:val>
        </c:ser>
        <c:ser>
          <c:idx val="2"/>
          <c:order val="2"/>
          <c:tx>
            <c:v>UpperPositive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50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0</c:v>
              </c:pt>
            </c:numLit>
          </c:val>
        </c:ser>
        <c:ser>
          <c:idx val="3"/>
          <c:order val="3"/>
          <c:tx>
            <c:v>UpperNegative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7"/>
              <c:pt idx="0">
                <c:v>0</c:v>
              </c:pt>
              <c:pt idx="1">
                <c:v>100</c:v>
              </c:pt>
              <c:pt idx="2">
                <c:v>0</c:v>
              </c:pt>
              <c:pt idx="3">
                <c:v>25</c:v>
              </c:pt>
              <c:pt idx="4">
                <c:v>75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4"/>
          <c:order val="4"/>
          <c:tx>
            <c:v>BottomPositive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5"/>
          <c:order val="5"/>
          <c:tx>
            <c:v>BottomNegative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6"/>
          <c:order val="6"/>
          <c:tx>
            <c:v>Variances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714320866141733"/>
                  <c:y val="0"/>
                </c:manualLayout>
              </c:layout>
              <c:tx>
                <c:strRef>
                  <c:f>Пример1!$B$10</c:f>
                  <c:strCache>
                    <c:ptCount val="1"/>
                    <c:pt idx="0">
                      <c:v>-100,00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062499999999999E-2"/>
                  <c:y val="0"/>
                </c:manualLayout>
              </c:layout>
              <c:tx>
                <c:strRef>
                  <c:f>Пример1!$B$11</c:f>
                  <c:strCache>
                    <c:ptCount val="1"/>
                    <c:pt idx="0">
                      <c:v>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402887139107767E-2"/>
                  <c:y val="-1.458151064450277E-7"/>
                </c:manualLayout>
              </c:layout>
              <c:tx>
                <c:strRef>
                  <c:f>Пример1!$B$12</c:f>
                  <c:strCache>
                    <c:ptCount val="1"/>
                    <c:pt idx="0">
                      <c:v>-25,00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4709153543307242E-2"/>
                  <c:y val="6.7900450176106624E-17"/>
                </c:manualLayout>
              </c:layout>
              <c:tx>
                <c:strRef>
                  <c:f>Пример1!$B$13</c:f>
                  <c:strCache>
                    <c:ptCount val="1"/>
                    <c:pt idx="0">
                      <c:v>-75,00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62499999999999E-2"/>
                  <c:y val="0"/>
                </c:manualLayout>
              </c:layout>
              <c:tx>
                <c:strRef>
                  <c:f>Пример1!$B$14</c:f>
                  <c:strCache>
                    <c:ptCount val="1"/>
                    <c:pt idx="0">
                      <c:v>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7"/>
          <c:order val="7"/>
          <c:tx>
            <c:v>Changes</c:v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3.4306020341207347E-2"/>
                  <c:y val="0"/>
                </c:manualLayout>
              </c:layout>
              <c:tx>
                <c:strRef>
                  <c:f>Пример1!$C$10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152969160104985E-2"/>
                  <c:y val="0"/>
                </c:manualLayout>
              </c:layout>
              <c:tx>
                <c:strRef>
                  <c:f>Пример1!$C$11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4435695538065E-3"/>
                  <c:y val="-1.458151064450277E-7"/>
                </c:manualLayout>
              </c:layout>
              <c:tx>
                <c:strRef>
                  <c:f>Пример1!$C$12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5729576771653544E-2"/>
                  <c:y val="6.7900450176106624E-17"/>
                </c:manualLayout>
              </c:layout>
              <c:tx>
                <c:strRef>
                  <c:f>Пример1!$C$13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153051181102361E-2"/>
                  <c:y val="0"/>
                </c:manualLayout>
              </c:layout>
              <c:tx>
                <c:strRef>
                  <c:f>Пример1!$C$14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23328108595800526"/>
                  <c:y val="1.3580090035221325E-16"/>
                </c:manualLayout>
              </c:layout>
              <c:tx>
                <c:strRef>
                  <c:f>Пример1!$C$15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01027200"/>
        <c:axId val="101041280"/>
      </c:barChart>
      <c:catAx>
        <c:axId val="101027200"/>
        <c:scaling>
          <c:orientation val="maxMin"/>
        </c:scaling>
        <c:delete val="0"/>
        <c:axPos val="l"/>
        <c:majorTickMark val="none"/>
        <c:minorTickMark val="none"/>
        <c:tickLblPos val="low"/>
        <c:spPr>
          <a:ln w="9525" cap="rnd" cmpd="sng" algn="ctr">
            <a:solidFill>
              <a:srgbClr val="000000">
                <a:alpha val="50000"/>
              </a:srgbClr>
            </a:solidFill>
            <a:prstDash val="dot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 b="1">
                <a:solidFill>
                  <a:srgbClr val="000000"/>
                </a:solidFill>
              </a:defRPr>
            </a:pPr>
            <a:endParaRPr lang="ru-RU"/>
          </a:p>
        </c:txPr>
        <c:crossAx val="101041280"/>
        <c:crosses val="autoZero"/>
        <c:auto val="1"/>
        <c:lblAlgn val="ctr"/>
        <c:lblOffset val="100"/>
        <c:noMultiLvlLbl val="0"/>
      </c:catAx>
      <c:valAx>
        <c:axId val="1010412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</c:majorGridlines>
        <c:numFmt formatCode="General" sourceLinked="1"/>
        <c:majorTickMark val="cross"/>
        <c:minorTickMark val="none"/>
        <c:tickLblPos val="nextTo"/>
        <c:spPr>
          <a:ln w="9525" cap="flat" cmpd="sng" algn="ctr">
            <a:solidFill>
              <a:srgbClr val="000000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b="1">
                <a:solidFill>
                  <a:srgbClr val="000000"/>
                </a:solidFill>
              </a:defRPr>
            </a:pPr>
            <a:endParaRPr lang="ru-RU"/>
          </a:p>
        </c:txPr>
        <c:crossAx val="101027200"/>
        <c:crosses val="max"/>
        <c:crossBetween val="between"/>
      </c:valAx>
      <c:spPr>
        <a:solidFill>
          <a:sysClr val="window" lastClr="FFFFFF">
            <a:alpha val="0"/>
          </a:sys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ysClr val="windowText" lastClr="000000">
          <a:tint val="75000"/>
          <a:shade val="95000"/>
          <a:satMod val="105000"/>
        </a:sysClr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Пример2!$A$6</c:f>
          <c:strCache>
            <c:ptCount val="1"/>
            <c:pt idx="0">
              <c:v>Динамика изменения прибыли в течение года</c:v>
            </c:pt>
          </c:strCache>
        </c:strRef>
      </c:tx>
      <c:layout/>
      <c:overlay val="0"/>
      <c:txPr>
        <a:bodyPr/>
        <a:lstStyle/>
        <a:p>
          <a:pPr algn="ctr">
            <a:defRPr>
              <a:solidFill>
                <a:srgbClr val="000000"/>
              </a:solidFill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6909175415573052E-2"/>
          <c:y val="0.13325409323834519"/>
          <c:w val="0.95799773075240591"/>
          <c:h val="0.50793325834270719"/>
        </c:manualLayout>
      </c:layout>
      <c:barChart>
        <c:barDir val="col"/>
        <c:grouping val="stacked"/>
        <c:varyColors val="0"/>
        <c:ser>
          <c:idx val="0"/>
          <c:order val="0"/>
          <c:tx>
            <c:v>Indents</c:v>
          </c:tx>
          <c:spPr>
            <a:noFill/>
            <a:ln>
              <a:noFill/>
              <a:rou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Пример2!$A$9:$A$23</c:f>
              <c:strCache>
                <c:ptCount val="15"/>
                <c:pt idx="0">
                  <c:v>Прибыль на начало года</c:v>
                </c:pt>
                <c:pt idx="1">
                  <c:v>январь</c:v>
                </c:pt>
                <c:pt idx="2">
                  <c:v>февраль</c:v>
                </c:pt>
                <c:pt idx="3">
                  <c:v>март</c:v>
                </c:pt>
                <c:pt idx="4">
                  <c:v>апрель</c:v>
                </c:pt>
                <c:pt idx="5">
                  <c:v>май</c:v>
                </c:pt>
                <c:pt idx="6">
                  <c:v>июнь</c:v>
                </c:pt>
                <c:pt idx="7">
                  <c:v>Прибыль на конец полугодия</c:v>
                </c:pt>
                <c:pt idx="8">
                  <c:v>июль</c:v>
                </c:pt>
                <c:pt idx="9">
                  <c:v>август</c:v>
                </c:pt>
                <c:pt idx="10">
                  <c:v>сентябрь</c:v>
                </c:pt>
                <c:pt idx="11">
                  <c:v>октябрь</c:v>
                </c:pt>
                <c:pt idx="12">
                  <c:v>ноябрь</c:v>
                </c:pt>
                <c:pt idx="13">
                  <c:v>декабрь</c:v>
                </c:pt>
                <c:pt idx="14">
                  <c:v>Прибыль на конец года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300</c:v>
              </c:pt>
              <c:pt idx="4">
                <c:v>650</c:v>
              </c:pt>
              <c:pt idx="5">
                <c:v>750</c:v>
              </c:pt>
              <c:pt idx="6">
                <c:v>650</c:v>
              </c:pt>
              <c:pt idx="7">
                <c:v>0</c:v>
              </c:pt>
              <c:pt idx="8">
                <c:v>650</c:v>
              </c:pt>
              <c:pt idx="9">
                <c:v>850</c:v>
              </c:pt>
              <c:pt idx="10">
                <c:v>1200</c:v>
              </c:pt>
              <c:pt idx="11">
                <c:v>1530</c:v>
              </c:pt>
              <c:pt idx="12">
                <c:v>1600</c:v>
              </c:pt>
              <c:pt idx="13">
                <c:v>1720</c:v>
              </c:pt>
              <c:pt idx="14">
                <c:v>0</c:v>
              </c:pt>
            </c:numLit>
          </c:val>
        </c:ser>
        <c:ser>
          <c:idx val="1"/>
          <c:order val="1"/>
          <c:tx>
            <c:v>Totals</c:v>
          </c:tx>
          <c:spPr>
            <a:solidFill>
              <a:srgbClr val="0000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3.9785420025062477E-18"/>
                  <c:y val="-2.413498312710911E-2"/>
                </c:manualLayout>
              </c:layout>
              <c:tx>
                <c:strRef>
                  <c:f>Пример2!$B$9</c:f>
                  <c:strCache>
                    <c:ptCount val="1"/>
                    <c:pt idx="0">
                      <c:v>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8350831146106735E-8"/>
                  <c:y val="-0.1329108861392326"/>
                </c:manualLayout>
              </c:layout>
              <c:tx>
                <c:strRef>
                  <c:f>Пример2!$B$16</c:f>
                  <c:strCache>
                    <c:ptCount val="1"/>
                    <c:pt idx="0">
                      <c:v>650,00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6.8350831273420075E-8"/>
                  <c:y val="-0.33874840644919385"/>
                </c:manualLayout>
              </c:layout>
              <c:tx>
                <c:strRef>
                  <c:f>Пример2!$B$23</c:f>
                  <c:strCache>
                    <c:ptCount val="1"/>
                    <c:pt idx="0">
                      <c:v>1880,00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650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1880</c:v>
              </c:pt>
            </c:numLit>
          </c:val>
        </c:ser>
        <c:ser>
          <c:idx val="2"/>
          <c:order val="2"/>
          <c:tx>
            <c:v>UpperPositive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5"/>
              <c:pt idx="0">
                <c:v>0</c:v>
              </c:pt>
              <c:pt idx="1">
                <c:v>100</c:v>
              </c:pt>
              <c:pt idx="2">
                <c:v>200</c:v>
              </c:pt>
              <c:pt idx="3">
                <c:v>350</c:v>
              </c:pt>
              <c:pt idx="4">
                <c:v>300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200</c:v>
              </c:pt>
              <c:pt idx="9">
                <c:v>350</c:v>
              </c:pt>
              <c:pt idx="10">
                <c:v>330</c:v>
              </c:pt>
              <c:pt idx="11">
                <c:v>70</c:v>
              </c:pt>
              <c:pt idx="12">
                <c:v>120</c:v>
              </c:pt>
              <c:pt idx="13">
                <c:v>160</c:v>
              </c:pt>
              <c:pt idx="14">
                <c:v>0</c:v>
              </c:pt>
            </c:numLit>
          </c:val>
        </c:ser>
        <c:ser>
          <c:idx val="3"/>
          <c:order val="3"/>
          <c:tx>
            <c:v>UpperNegative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200</c:v>
              </c:pt>
              <c:pt idx="6">
                <c:v>100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4"/>
          <c:order val="4"/>
          <c:tx>
            <c:v>BottomPositive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5"/>
          <c:order val="5"/>
          <c:tx>
            <c:v>BottomNegative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6"/>
          <c:order val="6"/>
          <c:tx>
            <c:v>Variances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413498312710911E-2"/>
                </c:manualLayout>
              </c:layout>
              <c:tx>
                <c:strRef>
                  <c:f>Пример2!$B$10</c:f>
                  <c:strCache>
                    <c:ptCount val="1"/>
                    <c:pt idx="0">
                      <c:v>100,00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8350831162020909E-8"/>
                  <c:y val="-2.413498312710911E-2"/>
                </c:manualLayout>
              </c:layout>
              <c:tx>
                <c:strRef>
                  <c:f>Пример2!$B$11</c:f>
                  <c:strCache>
                    <c:ptCount val="1"/>
                    <c:pt idx="0">
                      <c:v>200,00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828336020049981E-17"/>
                  <c:y val="-2.413498312710911E-2"/>
                </c:manualLayout>
              </c:layout>
              <c:tx>
                <c:strRef>
                  <c:f>Пример2!$B$12</c:f>
                  <c:strCache>
                    <c:ptCount val="1"/>
                    <c:pt idx="0">
                      <c:v>350,00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413498312710911E-2"/>
                </c:manualLayout>
              </c:layout>
              <c:tx>
                <c:strRef>
                  <c:f>Пример2!$B$13</c:f>
                  <c:strCache>
                    <c:ptCount val="1"/>
                    <c:pt idx="0">
                      <c:v>300,00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9.1074115735533062E-2"/>
                </c:manualLayout>
              </c:layout>
              <c:tx>
                <c:strRef>
                  <c:f>Пример2!$B$14</c:f>
                  <c:strCache>
                    <c:ptCount val="1"/>
                    <c:pt idx="0">
                      <c:v>-200,00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7604299462567177E-2"/>
                </c:manualLayout>
              </c:layout>
              <c:tx>
                <c:strRef>
                  <c:f>Пример2!$B$15</c:f>
                  <c:strCache>
                    <c:ptCount val="1"/>
                    <c:pt idx="0">
                      <c:v>-100,00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3656672040099962E-17"/>
                  <c:y val="-2.4134983127109055E-2"/>
                </c:manualLayout>
              </c:layout>
              <c:tx>
                <c:strRef>
                  <c:f>Пример2!$B$17</c:f>
                  <c:strCache>
                    <c:ptCount val="1"/>
                    <c:pt idx="0">
                      <c:v>200,00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413498312710911E-2"/>
                </c:manualLayout>
              </c:layout>
              <c:tx>
                <c:strRef>
                  <c:f>Пример2!$B$18</c:f>
                  <c:strCache>
                    <c:ptCount val="1"/>
                    <c:pt idx="0">
                      <c:v>350,00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2.4134983127109082E-2"/>
                </c:manualLayout>
              </c:layout>
              <c:tx>
                <c:strRef>
                  <c:f>Пример2!$B$19</c:f>
                  <c:strCache>
                    <c:ptCount val="1"/>
                    <c:pt idx="0">
                      <c:v>330,00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8350831146106735E-8"/>
                  <c:y val="-2.413498312710911E-2"/>
                </c:manualLayout>
              </c:layout>
              <c:tx>
                <c:strRef>
                  <c:f>Пример2!$B$20</c:f>
                  <c:strCache>
                    <c:ptCount val="1"/>
                    <c:pt idx="0">
                      <c:v>70,00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8350831146106735E-8"/>
                  <c:y val="-2.413498312710911E-2"/>
                </c:manualLayout>
              </c:layout>
              <c:tx>
                <c:strRef>
                  <c:f>Пример2!$B$21</c:f>
                  <c:strCache>
                    <c:ptCount val="1"/>
                    <c:pt idx="0">
                      <c:v>120,00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-2.4134983127109128E-2"/>
                </c:manualLayout>
              </c:layout>
              <c:tx>
                <c:strRef>
                  <c:f>Пример2!$B$22</c:f>
                  <c:strCache>
                    <c:ptCount val="1"/>
                    <c:pt idx="0">
                      <c:v>160,00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ser>
          <c:idx val="7"/>
          <c:order val="7"/>
          <c:tx>
            <c:v>Changes</c:v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6.8350831146106735E-8"/>
                  <c:y val="1.6734783152105987E-2"/>
                </c:manualLayout>
              </c:layout>
              <c:tx>
                <c:strRef>
                  <c:f>Пример2!$C$10</c:f>
                  <c:strCache>
                    <c:ptCount val="1"/>
                    <c:pt idx="0">
                      <c:v>↑ 5,3%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8350831146106735E-8"/>
                  <c:y val="3.3469566304211974E-2"/>
                </c:manualLayout>
              </c:layout>
              <c:tx>
                <c:strRef>
                  <c:f>Пример2!$C$11</c:f>
                  <c:strCache>
                    <c:ptCount val="1"/>
                    <c:pt idx="0">
                      <c:v>↑ 10,6%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5.8571678540182477E-2"/>
                </c:manualLayout>
              </c:layout>
              <c:tx>
                <c:strRef>
                  <c:f>Пример2!$C$12</c:f>
                  <c:strCache>
                    <c:ptCount val="1"/>
                    <c:pt idx="0">
                      <c:v>↑ 18,6%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5.020422447194095E-2"/>
                </c:manualLayout>
              </c:layout>
              <c:tx>
                <c:strRef>
                  <c:f>Пример2!$C$13</c:f>
                  <c:strCache>
                    <c:ptCount val="1"/>
                    <c:pt idx="0">
                      <c:v>↑ 16,0%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3.3469566304211919E-2"/>
                </c:manualLayout>
              </c:layout>
              <c:tx>
                <c:strRef>
                  <c:f>Пример2!$C$14</c:f>
                  <c:strCache>
                    <c:ptCount val="1"/>
                    <c:pt idx="0">
                      <c:v>↓ -10,6%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3656672040099962E-17"/>
                  <c:y val="1.6734658167729035E-2"/>
                </c:manualLayout>
              </c:layout>
              <c:tx>
                <c:strRef>
                  <c:f>Пример2!$C$15</c:f>
                  <c:strCache>
                    <c:ptCount val="1"/>
                    <c:pt idx="0">
                      <c:v>↓ -5,3%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8350831082450065E-8"/>
                  <c:y val="0.10877602799650044"/>
                </c:manualLayout>
              </c:layout>
              <c:tx>
                <c:strRef>
                  <c:f>Пример2!$C$16</c:f>
                  <c:strCache>
                    <c:ptCount val="1"/>
                    <c:pt idx="0">
                      <c:v>↑ 34,6%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3.3469441319835022E-2"/>
                </c:manualLayout>
              </c:layout>
              <c:tx>
                <c:strRef>
                  <c:f>Пример2!$C$17</c:f>
                  <c:strCache>
                    <c:ptCount val="1"/>
                    <c:pt idx="0">
                      <c:v>↑ 10,6%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5.8571678540182477E-2"/>
                </c:manualLayout>
              </c:layout>
              <c:tx>
                <c:strRef>
                  <c:f>Пример2!$C$18</c:f>
                  <c:strCache>
                    <c:ptCount val="1"/>
                    <c:pt idx="0">
                      <c:v>↑ 18,6%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5.5224721909761278E-2"/>
                </c:manualLayout>
              </c:layout>
              <c:tx>
                <c:strRef>
                  <c:f>Пример2!$C$19</c:f>
                  <c:strCache>
                    <c:ptCount val="1"/>
                    <c:pt idx="0">
                      <c:v>↑ 17,6%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8350831146106735E-8"/>
                  <c:y val="1.1714410698662638E-2"/>
                </c:manualLayout>
              </c:layout>
              <c:tx>
                <c:strRef>
                  <c:f>Пример2!$C$20</c:f>
                  <c:strCache>
                    <c:ptCount val="1"/>
                    <c:pt idx="0">
                      <c:v>↑ 3,7%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3670166229221347E-7"/>
                  <c:y val="2.0081614798150231E-2"/>
                </c:manualLayout>
              </c:layout>
              <c:tx>
                <c:strRef>
                  <c:f>Пример2!$C$21</c:f>
                  <c:strCache>
                    <c:ptCount val="1"/>
                    <c:pt idx="0">
                      <c:v>↑ 6,4%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6.8350831146106735E-8"/>
                  <c:y val="2.6775653043369551E-2"/>
                </c:manualLayout>
              </c:layout>
              <c:tx>
                <c:strRef>
                  <c:f>Пример2!$C$22</c:f>
                  <c:strCache>
                    <c:ptCount val="1"/>
                    <c:pt idx="0">
                      <c:v>↑ 8,5%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0.31461354830646165"/>
                </c:manualLayout>
              </c:layout>
              <c:tx>
                <c:strRef>
                  <c:f>Пример2!$C$23</c:f>
                  <c:strCache>
                    <c:ptCount val="1"/>
                    <c:pt idx="0">
                      <c:v>↑ 100,0%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05730432"/>
        <c:axId val="105731968"/>
      </c:barChart>
      <c:catAx>
        <c:axId val="10573043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 cap="rnd" cmpd="sng" algn="ctr">
            <a:solidFill>
              <a:srgbClr val="000000">
                <a:alpha val="50000"/>
              </a:srgbClr>
            </a:solidFill>
            <a:prstDash val="dot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 b="1">
                <a:solidFill>
                  <a:srgbClr val="000000"/>
                </a:solidFill>
              </a:defRPr>
            </a:pPr>
            <a:endParaRPr lang="ru-RU"/>
          </a:p>
        </c:txPr>
        <c:crossAx val="105731968"/>
        <c:crosses val="autoZero"/>
        <c:auto val="1"/>
        <c:lblAlgn val="ctr"/>
        <c:lblOffset val="100"/>
        <c:noMultiLvlLbl val="0"/>
      </c:catAx>
      <c:valAx>
        <c:axId val="1057319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</c:majorGridlines>
        <c:numFmt formatCode="General" sourceLinked="1"/>
        <c:majorTickMark val="cross"/>
        <c:minorTickMark val="none"/>
        <c:tickLblPos val="nextTo"/>
        <c:crossAx val="105730432"/>
        <c:crosses val="autoZero"/>
        <c:crossBetween val="between"/>
      </c:valAx>
      <c:spPr>
        <a:solidFill>
          <a:sysClr val="window" lastClr="FFFFFF">
            <a:alpha val="0"/>
          </a:sys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ysClr val="windowText" lastClr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Пример3!$A$6</c:f>
          <c:strCache>
            <c:ptCount val="1"/>
            <c:pt idx="0">
              <c:v>Анализ влияния продуктов на выручку по месяцам, млн. долларов</c:v>
            </c:pt>
          </c:strCache>
        </c:strRef>
      </c:tx>
      <c:layout/>
      <c:overlay val="0"/>
      <c:txPr>
        <a:bodyPr/>
        <a:lstStyle/>
        <a:p>
          <a:pPr algn="ctr">
            <a:defRPr>
              <a:solidFill>
                <a:srgbClr val="000000"/>
              </a:solidFill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Indents</c:v>
          </c:tx>
          <c:spPr>
            <a:noFill/>
            <a:ln>
              <a:noFill/>
              <a:rou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Пример3!$A$17:$A$29</c:f>
              <c:strCache>
                <c:ptCount val="13"/>
                <c:pt idx="0">
                  <c:v>II кв. 2017</c:v>
                </c:pt>
                <c:pt idx="1">
                  <c:v>iPhone</c:v>
                </c:pt>
                <c:pt idx="2">
                  <c:v>iPad</c:v>
                </c:pt>
                <c:pt idx="3">
                  <c:v>Mac</c:v>
                </c:pt>
                <c:pt idx="4">
                  <c:v>Апрель</c:v>
                </c:pt>
                <c:pt idx="5">
                  <c:v>iPhone</c:v>
                </c:pt>
                <c:pt idx="6">
                  <c:v>iPad</c:v>
                </c:pt>
                <c:pt idx="7">
                  <c:v>Mac</c:v>
                </c:pt>
                <c:pt idx="8">
                  <c:v>Май</c:v>
                </c:pt>
                <c:pt idx="9">
                  <c:v>iPhone</c:v>
                </c:pt>
                <c:pt idx="10">
                  <c:v>iPad</c:v>
                </c:pt>
                <c:pt idx="11">
                  <c:v>Mac</c:v>
                </c:pt>
                <c:pt idx="12">
                  <c:v>III кв. 2017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0</c:v>
              </c:pt>
              <c:pt idx="1">
                <c:v>39265</c:v>
              </c:pt>
              <c:pt idx="2">
                <c:v>38830</c:v>
              </c:pt>
              <c:pt idx="3">
                <c:v>38177</c:v>
              </c:pt>
              <c:pt idx="4">
                <c:v>0</c:v>
              </c:pt>
              <c:pt idx="5">
                <c:v>35517</c:v>
              </c:pt>
              <c:pt idx="6">
                <c:v>35517</c:v>
              </c:pt>
              <c:pt idx="7">
                <c:v>37042</c:v>
              </c:pt>
              <c:pt idx="8">
                <c:v>0</c:v>
              </c:pt>
              <c:pt idx="9">
                <c:v>35800</c:v>
              </c:pt>
              <c:pt idx="10">
                <c:v>35789</c:v>
              </c:pt>
              <c:pt idx="11">
                <c:v>35408</c:v>
              </c:pt>
              <c:pt idx="12">
                <c:v>0</c:v>
              </c:pt>
            </c:numLit>
          </c:val>
        </c:ser>
        <c:ser>
          <c:idx val="1"/>
          <c:order val="1"/>
          <c:tx>
            <c:v>Totals</c:v>
          </c:tx>
          <c:spPr>
            <a:solidFill>
              <a:srgbClr val="0000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6.1975716423279292E-8"/>
                  <c:y val="-0.32087614873263909"/>
                </c:manualLayout>
              </c:layout>
              <c:tx>
                <c:strRef>
                  <c:f>Пример3!$B$17</c:f>
                  <c:strCache>
                    <c:ptCount val="1"/>
                    <c:pt idx="0">
                      <c:v>42 982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975716426886752E-8"/>
                  <c:y val="-0.19495220443287742"/>
                </c:manualLayout>
              </c:layout>
              <c:tx>
                <c:strRef>
                  <c:f>Пример3!$B$21</c:f>
                  <c:strCache>
                    <c:ptCount val="1"/>
                    <c:pt idx="0">
                      <c:v>38 177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1975716426886752E-8"/>
                  <c:y val="-0.18572740478993552"/>
                </c:manualLayout>
              </c:layout>
              <c:tx>
                <c:strRef>
                  <c:f>Пример3!$B$25</c:f>
                  <c:strCache>
                    <c:ptCount val="1"/>
                    <c:pt idx="0">
                      <c:v>37 825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1975716426886752E-8"/>
                  <c:y val="-0.1223852192204391"/>
                </c:manualLayout>
              </c:layout>
              <c:tx>
                <c:strRef>
                  <c:f>Пример3!$B$29</c:f>
                  <c:strCache>
                    <c:ptCount val="1"/>
                    <c:pt idx="0">
                      <c:v>35 408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3"/>
              <c:pt idx="0">
                <c:v>42982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38177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37825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35408</c:v>
              </c:pt>
            </c:numLit>
          </c:val>
        </c:ser>
        <c:ser>
          <c:idx val="2"/>
          <c:order val="2"/>
          <c:tx>
            <c:v>UpperPositive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1525</c:v>
              </c:pt>
              <c:pt idx="7">
                <c:v>783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ser>
          <c:idx val="3"/>
          <c:order val="3"/>
          <c:tx>
            <c:v>UpperNegative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3"/>
              <c:pt idx="0">
                <c:v>0</c:v>
              </c:pt>
              <c:pt idx="1">
                <c:v>3717</c:v>
              </c:pt>
              <c:pt idx="2">
                <c:v>435</c:v>
              </c:pt>
              <c:pt idx="3">
                <c:v>653</c:v>
              </c:pt>
              <c:pt idx="4">
                <c:v>0</c:v>
              </c:pt>
              <c:pt idx="5">
                <c:v>2660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2025</c:v>
              </c:pt>
              <c:pt idx="10">
                <c:v>11</c:v>
              </c:pt>
              <c:pt idx="11">
                <c:v>381</c:v>
              </c:pt>
              <c:pt idx="12">
                <c:v>0</c:v>
              </c:pt>
            </c:numLit>
          </c:val>
        </c:ser>
        <c:ser>
          <c:idx val="4"/>
          <c:order val="4"/>
          <c:tx>
            <c:v>BottomPositive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ser>
          <c:idx val="5"/>
          <c:order val="5"/>
          <c:tx>
            <c:v>BottomNegative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ser>
          <c:idx val="6"/>
          <c:order val="6"/>
          <c:tx>
            <c:v>Variances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2789410062913332"/>
                </c:manualLayout>
              </c:layout>
              <c:tx>
                <c:strRef>
                  <c:f>Пример3!$B$18</c:f>
                  <c:strCache>
                    <c:ptCount val="1"/>
                    <c:pt idx="0">
                      <c:v>-3 717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5.587253327980659E-2"/>
                </c:manualLayout>
              </c:layout>
              <c:tx>
                <c:strRef>
                  <c:f>Пример3!$B$19</c:f>
                  <c:strCache>
                    <c:ptCount val="1"/>
                    <c:pt idx="0">
                      <c:v>-435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6.7298460341171318E-2"/>
                </c:manualLayout>
              </c:layout>
              <c:tx>
                <c:strRef>
                  <c:f>Пример3!$B$20</c:f>
                  <c:strCache>
                    <c:ptCount val="1"/>
                    <c:pt idx="0">
                      <c:v>-653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7249289497580506"/>
                </c:manualLayout>
              </c:layout>
              <c:tx>
                <c:strRef>
                  <c:f>Пример3!$B$22</c:f>
                  <c:strCache>
                    <c:ptCount val="1"/>
                    <c:pt idx="0">
                      <c:v>-2 660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719383786326975E-17"/>
                  <c:y val="-3.3072401883529404E-2"/>
                </c:manualLayout>
              </c:layout>
              <c:tx>
                <c:strRef>
                  <c:f>Пример3!$B$23</c:f>
                  <c:strCache>
                    <c:ptCount val="1"/>
                    <c:pt idx="0">
                      <c:v>1 525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1975716426886752E-8"/>
                  <c:y val="-3.3072401883529327E-2"/>
                </c:manualLayout>
              </c:layout>
              <c:tx>
                <c:strRef>
                  <c:f>Пример3!$B$24</c:f>
                  <c:strCache>
                    <c:ptCount val="1"/>
                    <c:pt idx="0">
                      <c:v>783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1975716426886752E-8"/>
                  <c:y val="0.13921017684034429"/>
                </c:manualLayout>
              </c:layout>
              <c:tx>
                <c:strRef>
                  <c:f>Пример3!$B$26</c:f>
                  <c:strCache>
                    <c:ptCount val="1"/>
                    <c:pt idx="0">
                      <c:v>-2 025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1975716426886752E-8"/>
                  <c:y val="3.3648887635973394E-2"/>
                </c:manualLayout>
              </c:layout>
              <c:tx>
                <c:strRef>
                  <c:f>Пример3!$B$27</c:f>
                  <c:strCache>
                    <c:ptCount val="1"/>
                    <c:pt idx="0">
                      <c:v>-11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197571631144798E-8"/>
                  <c:y val="5.3042169778650707E-2"/>
                </c:manualLayout>
              </c:layout>
              <c:tx>
                <c:strRef>
                  <c:f>Пример3!$B$28</c:f>
                  <c:strCache>
                    <c:ptCount val="1"/>
                    <c:pt idx="0">
                      <c:v>-381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ser>
          <c:idx val="7"/>
          <c:order val="7"/>
          <c:tx>
            <c:v>Changes</c:v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6.1975716426886752E-8"/>
                  <c:y val="9.7410849372801991E-2"/>
                </c:manualLayout>
              </c:layout>
              <c:tx>
                <c:strRef>
                  <c:f>Пример3!$C$18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1400065698138553E-2"/>
                </c:manualLayout>
              </c:layout>
              <c:tx>
                <c:strRef>
                  <c:f>Пример3!$C$19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7113029228820919E-2"/>
                </c:manualLayout>
              </c:layout>
              <c:tx>
                <c:strRef>
                  <c:f>Пример3!$C$20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975716426886752E-8"/>
                  <c:y val="0.38352778452380665"/>
                </c:manualLayout>
              </c:layout>
              <c:tx>
                <c:strRef>
                  <c:f>Пример3!$C$21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975716426886752E-8"/>
                  <c:y val="6.9710246546137875E-2"/>
                </c:manualLayout>
              </c:layout>
              <c:tx>
                <c:strRef>
                  <c:f>Пример3!$C$22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975716369167373E-8"/>
                  <c:y val="3.9965397153468786E-2"/>
                </c:manualLayout>
              </c:layout>
              <c:tx>
                <c:strRef>
                  <c:f>Пример3!$C$23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1975716426886752E-8"/>
                  <c:y val="2.0520049749727005E-2"/>
                </c:manualLayout>
              </c:layout>
              <c:tx>
                <c:strRef>
                  <c:f>Пример3!$C$24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197571631144798E-8"/>
                  <c:y val="0.36507818523792285"/>
                </c:manualLayout>
              </c:layout>
              <c:tx>
                <c:strRef>
                  <c:f>Пример3!$C$25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5.3068887478407392E-2"/>
                </c:manualLayout>
              </c:layout>
              <c:tx>
                <c:strRef>
                  <c:f>Пример3!$C$26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543876757265395E-16"/>
                  <c:y val="2.8824287622203506E-4"/>
                </c:manualLayout>
              </c:layout>
              <c:tx>
                <c:strRef>
                  <c:f>Пример3!$C$27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197571631144798E-8"/>
                  <c:y val="9.9848839475606913E-3"/>
                </c:manualLayout>
              </c:layout>
              <c:tx>
                <c:strRef>
                  <c:f>Пример3!$C$28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1975716426886752E-8"/>
                  <c:y val="0.23839415663354244"/>
                </c:manualLayout>
              </c:layout>
              <c:tx>
                <c:strRef>
                  <c:f>Пример3!$C$29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05852288"/>
        <c:axId val="105878656"/>
      </c:barChart>
      <c:catAx>
        <c:axId val="10585228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 cap="rnd" cmpd="sng" algn="ctr">
            <a:solidFill>
              <a:srgbClr val="000000">
                <a:alpha val="50000"/>
              </a:srgbClr>
            </a:solidFill>
            <a:prstDash val="dot"/>
            <a:round/>
            <a:headEnd type="none" w="med" len="med"/>
            <a:tailEnd type="none" w="med" len="med"/>
          </a:ln>
        </c:spPr>
        <c:txPr>
          <a:bodyPr rot="0"/>
          <a:lstStyle/>
          <a:p>
            <a:pPr>
              <a:defRPr sz="800" b="1">
                <a:solidFill>
                  <a:srgbClr val="000000"/>
                </a:solidFill>
              </a:defRPr>
            </a:pPr>
            <a:endParaRPr lang="ru-RU"/>
          </a:p>
        </c:txPr>
        <c:crossAx val="105878656"/>
        <c:crosses val="autoZero"/>
        <c:auto val="1"/>
        <c:lblAlgn val="ctr"/>
        <c:lblOffset val="100"/>
        <c:noMultiLvlLbl val="0"/>
      </c:catAx>
      <c:valAx>
        <c:axId val="105878656"/>
        <c:scaling>
          <c:orientation val="minMax"/>
          <c:min val="32000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</c:majorGridlines>
        <c:numFmt formatCode="General" sourceLinked="1"/>
        <c:majorTickMark val="cross"/>
        <c:minorTickMark val="none"/>
        <c:tickLblPos val="nextTo"/>
        <c:crossAx val="105852288"/>
        <c:crosses val="autoZero"/>
        <c:crossBetween val="between"/>
      </c:valAx>
      <c:spPr>
        <a:solidFill>
          <a:sysClr val="window" lastClr="FFFFFF">
            <a:alpha val="0"/>
          </a:sys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ysClr val="windowText" lastClr="000000">
          <a:tint val="75000"/>
          <a:shade val="95000"/>
          <a:satMod val="105000"/>
        </a:sysClr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'Влияние Факторов'!$A$8</c:f>
          <c:strCache>
            <c:ptCount val="1"/>
            <c:pt idx="0">
              <c:v>Анализ отклонения выручки</c:v>
            </c:pt>
          </c:strCache>
        </c:strRef>
      </c:tx>
      <c:layout/>
      <c:overlay val="0"/>
      <c:txPr>
        <a:bodyPr/>
        <a:lstStyle/>
        <a:p>
          <a:pPr algn="ctr">
            <a:defRPr>
              <a:solidFill>
                <a:srgbClr val="000000"/>
              </a:solidFill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266185476815402E-2"/>
          <c:y val="0.18827172225378092"/>
          <c:w val="0.86928937007874019"/>
          <c:h val="0.60847607046623864"/>
        </c:manualLayout>
      </c:layout>
      <c:barChart>
        <c:barDir val="col"/>
        <c:grouping val="stacked"/>
        <c:varyColors val="0"/>
        <c:ser>
          <c:idx val="0"/>
          <c:order val="0"/>
          <c:tx>
            <c:v>Indents</c:v>
          </c:tx>
          <c:spPr>
            <a:noFill/>
            <a:ln>
              <a:noFill/>
              <a:rou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'Влияние Факторов'!$A$9:$A$14</c:f>
              <c:strCache>
                <c:ptCount val="6"/>
                <c:pt idx="0">
                  <c:v>Выручка (План)</c:v>
                </c:pt>
                <c:pt idx="1">
                  <c:v>Закрытие филиалов в Азии</c:v>
                </c:pt>
                <c:pt idx="2">
                  <c:v>Снижение таможенных пошлин</c:v>
                </c:pt>
                <c:pt idx="3">
                  <c:v>Пожар на заводе в г.Выборг</c:v>
                </c:pt>
                <c:pt idx="4">
                  <c:v>Вывод новых продуктов</c:v>
                </c:pt>
                <c:pt idx="5">
                  <c:v>Выручка (Факт)</c:v>
                </c:pt>
              </c:strCache>
            </c:strRef>
          </c:cat>
          <c:val>
            <c:numLit>
              <c:formatCode>General</c:formatCode>
              <c:ptCount val="6"/>
              <c:pt idx="0">
                <c:v>0</c:v>
              </c:pt>
              <c:pt idx="1">
                <c:v>650</c:v>
              </c:pt>
              <c:pt idx="2">
                <c:v>650</c:v>
              </c:pt>
              <c:pt idx="3">
                <c:v>630</c:v>
              </c:pt>
              <c:pt idx="4">
                <c:v>630</c:v>
              </c:pt>
              <c:pt idx="5">
                <c:v>0</c:v>
              </c:pt>
            </c:numLit>
          </c:val>
        </c:ser>
        <c:ser>
          <c:idx val="1"/>
          <c:order val="1"/>
          <c:tx>
            <c:v>Totals</c:v>
          </c:tx>
          <c:spPr>
            <a:solidFill>
              <a:srgbClr val="0000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-0.27884169999551739"/>
                </c:manualLayout>
              </c:layout>
              <c:tx>
                <c:strRef>
                  <c:f>'Влияние Факторов'!$B$9</c:f>
                  <c:strCache>
                    <c:ptCount val="1"/>
                    <c:pt idx="0">
                      <c:v>1000,00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9777261884817586E-8"/>
                  <c:y val="-0.20278219118723753"/>
                </c:manualLayout>
              </c:layout>
              <c:tx>
                <c:strRef>
                  <c:f>'Влияние Факторов'!$B$14</c:f>
                  <c:strCache>
                    <c:ptCount val="1"/>
                    <c:pt idx="0">
                      <c:v>700,00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6"/>
              <c:pt idx="0">
                <c:v>1000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700</c:v>
              </c:pt>
            </c:numLit>
          </c:val>
        </c:ser>
        <c:ser>
          <c:idx val="2"/>
          <c:order val="2"/>
          <c:tx>
            <c:v>UpperPositive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130</c:v>
              </c:pt>
              <c:pt idx="3">
                <c:v>0</c:v>
              </c:pt>
              <c:pt idx="4">
                <c:v>70</c:v>
              </c:pt>
              <c:pt idx="5">
                <c:v>0</c:v>
              </c:pt>
            </c:numLit>
          </c:val>
        </c:ser>
        <c:ser>
          <c:idx val="3"/>
          <c:order val="3"/>
          <c:tx>
            <c:v>UpperNegative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6"/>
              <c:pt idx="0">
                <c:v>0</c:v>
              </c:pt>
              <c:pt idx="1">
                <c:v>350</c:v>
              </c:pt>
              <c:pt idx="2">
                <c:v>0</c:v>
              </c:pt>
              <c:pt idx="3">
                <c:v>150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4"/>
          <c:order val="4"/>
          <c:tx>
            <c:v>BottomPositive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5"/>
          <c:order val="5"/>
          <c:tx>
            <c:v>BottomNegative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6"/>
          <c:order val="6"/>
          <c:tx>
            <c:v>Variances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777261884817586E-8"/>
                  <c:y val="0.20278245332672049"/>
                </c:manualLayout>
              </c:layout>
              <c:tx>
                <c:strRef>
                  <c:f>'Влияние Факторов'!$B$10</c:f>
                  <c:strCache>
                    <c:ptCount val="1"/>
                    <c:pt idx="0">
                      <c:v>-350,00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777261884817586E-8"/>
                  <c:y val="-2.5310091347745586E-2"/>
                </c:manualLayout>
              </c:layout>
              <c:tx>
                <c:strRef>
                  <c:f>'Влияние Факторов'!$B$11</c:f>
                  <c:strCache>
                    <c:ptCount val="1"/>
                    <c:pt idx="0">
                      <c:v>130,00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9777261959115954E-8"/>
                  <c:y val="0.10136960015602542"/>
                </c:manualLayout>
              </c:layout>
              <c:tx>
                <c:strRef>
                  <c:f>'Влияние Факторов'!$B$12</c:f>
                  <c:strCache>
                    <c:ptCount val="1"/>
                    <c:pt idx="0">
                      <c:v>-150,00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5310091347745527E-2"/>
                </c:manualLayout>
              </c:layout>
              <c:tx>
                <c:strRef>
                  <c:f>'Влияние Факторов'!$B$13</c:f>
                  <c:strCache>
                    <c:ptCount val="1"/>
                    <c:pt idx="0">
                      <c:v>70,00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7"/>
          <c:order val="7"/>
          <c:tx>
            <c:v>Changes</c:v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8.873618098948742E-2"/>
                </c:manualLayout>
              </c:layout>
              <c:tx>
                <c:strRef>
                  <c:f>'Влияние Факторов'!$C$10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2959190387450023E-2"/>
                </c:manualLayout>
              </c:layout>
              <c:tx>
                <c:strRef>
                  <c:f>'Влияние Факторов'!$C$11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4298364934341596E-17"/>
                  <c:y val="3.8029754404139852E-2"/>
                </c:manualLayout>
              </c:layout>
              <c:tx>
                <c:strRef>
                  <c:f>'Влияние Факторов'!$C$12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7747236197897483E-2"/>
                </c:manualLayout>
              </c:layout>
              <c:tx>
                <c:strRef>
                  <c:f>'Влияние Факторов'!$C$13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7747223090923342"/>
                </c:manualLayout>
              </c:layout>
              <c:tx>
                <c:strRef>
                  <c:f>'Влияние Факторов'!$C$14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06079360"/>
        <c:axId val="106080896"/>
      </c:barChart>
      <c:catAx>
        <c:axId val="10607936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 cap="rnd" cmpd="sng" algn="ctr">
            <a:solidFill>
              <a:srgbClr val="000000">
                <a:alpha val="50000"/>
              </a:srgbClr>
            </a:solidFill>
            <a:prstDash val="dot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b="1">
                <a:solidFill>
                  <a:srgbClr val="000000"/>
                </a:solidFill>
              </a:defRPr>
            </a:pPr>
            <a:endParaRPr lang="ru-RU"/>
          </a:p>
        </c:txPr>
        <c:crossAx val="106080896"/>
        <c:crosses val="autoZero"/>
        <c:auto val="1"/>
        <c:lblAlgn val="ctr"/>
        <c:lblOffset val="100"/>
        <c:noMultiLvlLbl val="0"/>
      </c:catAx>
      <c:valAx>
        <c:axId val="1060808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млн.руб.</a:t>
                </a:r>
              </a:p>
            </c:rich>
          </c:tx>
          <c:layout>
            <c:manualLayout>
              <c:xMode val="edge"/>
              <c:yMode val="edge"/>
              <c:x val="1.82370820668693E-2"/>
              <c:y val="6.7699094281872776E-2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9525" cap="flat" cmpd="sng" algn="ctr">
            <a:solidFill>
              <a:srgbClr val="000000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b="1">
                <a:solidFill>
                  <a:srgbClr val="000000"/>
                </a:solidFill>
              </a:defRPr>
            </a:pPr>
            <a:endParaRPr lang="ru-RU"/>
          </a:p>
        </c:txPr>
        <c:crossAx val="106079360"/>
        <c:crosses val="autoZero"/>
        <c:crossBetween val="between"/>
      </c:valAx>
      <c:spPr>
        <a:solidFill>
          <a:sysClr val="window" lastClr="FFFFFF">
            <a:alpha val="0"/>
          </a:sys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chemeClr val="tx1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Структура!$A$8</c:f>
          <c:strCache>
            <c:ptCount val="1"/>
            <c:pt idx="0">
              <c:v>Структура выручки от реализации</c:v>
            </c:pt>
          </c:strCache>
        </c:strRef>
      </c:tx>
      <c:layout/>
      <c:overlay val="0"/>
      <c:txPr>
        <a:bodyPr/>
        <a:lstStyle/>
        <a:p>
          <a:pPr algn="ctr">
            <a:defRPr>
              <a:solidFill>
                <a:srgbClr val="000000"/>
              </a:solidFill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266185476815402E-2"/>
          <c:y val="0.18827172225378092"/>
          <c:w val="0.86928937007874019"/>
          <c:h val="0.60847607046623864"/>
        </c:manualLayout>
      </c:layout>
      <c:barChart>
        <c:barDir val="col"/>
        <c:grouping val="stacked"/>
        <c:varyColors val="0"/>
        <c:ser>
          <c:idx val="0"/>
          <c:order val="0"/>
          <c:tx>
            <c:v>Indents</c:v>
          </c:tx>
          <c:spPr>
            <a:noFill/>
            <a:ln>
              <a:noFill/>
              <a:rou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Структура!$A$9:$A$14</c:f>
              <c:strCache>
                <c:ptCount val="6"/>
                <c:pt idx="0">
                  <c:v>Валовая (общая) выручка</c:v>
                </c:pt>
                <c:pt idx="1">
                  <c:v>НДС</c:v>
                </c:pt>
                <c:pt idx="2">
                  <c:v>Скидки</c:v>
                </c:pt>
                <c:pt idx="3">
                  <c:v>Возвращенные товары</c:v>
                </c:pt>
                <c:pt idx="4">
                  <c:v>Акцизные налоги</c:v>
                </c:pt>
                <c:pt idx="5">
                  <c:v>Чистая выручка</c:v>
                </c:pt>
              </c:strCache>
            </c:strRef>
          </c:cat>
          <c:val>
            <c:numLit>
              <c:formatCode>General</c:formatCode>
              <c:ptCount val="6"/>
              <c:pt idx="0">
                <c:v>0</c:v>
              </c:pt>
              <c:pt idx="1">
                <c:v>2076.2711864406779</c:v>
              </c:pt>
              <c:pt idx="2">
                <c:v>1746.2711864406779</c:v>
              </c:pt>
              <c:pt idx="3">
                <c:v>1596.2711864406779</c:v>
              </c:pt>
              <c:pt idx="4">
                <c:v>1516.2711864406779</c:v>
              </c:pt>
              <c:pt idx="5">
                <c:v>0</c:v>
              </c:pt>
            </c:numLit>
          </c:val>
        </c:ser>
        <c:ser>
          <c:idx val="1"/>
          <c:order val="1"/>
          <c:tx>
            <c:v>Totals</c:v>
          </c:tx>
          <c:spPr>
            <a:solidFill>
              <a:srgbClr val="0000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-0.27538450556081651"/>
                </c:manualLayout>
              </c:layout>
              <c:tx>
                <c:strRef>
                  <c:f>Структура!$B$9</c:f>
                  <c:strCache>
                    <c:ptCount val="1"/>
                    <c:pt idx="0">
                      <c:v>2450,00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8069251712972412"/>
                </c:manualLayout>
              </c:layout>
              <c:tx>
                <c:strRef>
                  <c:f>Структура!$B$14</c:f>
                  <c:strCache>
                    <c:ptCount val="1"/>
                    <c:pt idx="0">
                      <c:v>1516,27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6"/>
              <c:pt idx="0">
                <c:v>2450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1516.2711864406779</c:v>
              </c:pt>
            </c:numLit>
          </c:val>
        </c:ser>
        <c:ser>
          <c:idx val="2"/>
          <c:order val="2"/>
          <c:tx>
            <c:v>UpperPositive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3"/>
          <c:order val="3"/>
          <c:tx>
            <c:v>UpperNegative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6"/>
              <c:pt idx="0">
                <c:v>0</c:v>
              </c:pt>
              <c:pt idx="1">
                <c:v>373.72881355932213</c:v>
              </c:pt>
              <c:pt idx="2">
                <c:v>330</c:v>
              </c:pt>
              <c:pt idx="3">
                <c:v>150</c:v>
              </c:pt>
              <c:pt idx="4">
                <c:v>80</c:v>
              </c:pt>
              <c:pt idx="5">
                <c:v>0</c:v>
              </c:pt>
            </c:numLit>
          </c:val>
        </c:ser>
        <c:ser>
          <c:idx val="4"/>
          <c:order val="4"/>
          <c:tx>
            <c:v>BottomPositive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5"/>
          <c:order val="5"/>
          <c:tx>
            <c:v>BottomNegative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6"/>
          <c:order val="6"/>
          <c:tx>
            <c:v>Variances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777261884817586E-8"/>
                  <c:y val="0.10272508451928021"/>
                </c:manualLayout>
              </c:layout>
              <c:tx>
                <c:strRef>
                  <c:f>Структура!$B$10</c:f>
                  <c:strCache>
                    <c:ptCount val="1"/>
                    <c:pt idx="0">
                      <c:v>-373,73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9777261884817586E-8"/>
                  <c:y val="9.385571881263656E-2"/>
                </c:manualLayout>
              </c:layout>
              <c:tx>
                <c:strRef>
                  <c:f>Структура!$B$11</c:f>
                  <c:strCache>
                    <c:ptCount val="1"/>
                    <c:pt idx="0">
                      <c:v>-330,00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9777261959115954E-8"/>
                  <c:y val="5.7347349424064262E-2"/>
                </c:manualLayout>
              </c:layout>
              <c:tx>
                <c:strRef>
                  <c:f>Структура!$B$12</c:f>
                  <c:strCache>
                    <c:ptCount val="1"/>
                    <c:pt idx="0">
                      <c:v>-150,00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4.3149448826099356E-2"/>
                </c:manualLayout>
              </c:layout>
              <c:tx>
                <c:strRef>
                  <c:f>Структура!$B$13</c:f>
                  <c:strCache>
                    <c:ptCount val="1"/>
                    <c:pt idx="0">
                      <c:v>-80,00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7"/>
          <c:order val="7"/>
          <c:tx>
            <c:v>Changes</c:v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3.7900804313466978E-2"/>
                </c:manualLayout>
              </c:layout>
              <c:tx>
                <c:strRef>
                  <c:f>Структура!$C$10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346612146014516E-2"/>
                </c:manualLayout>
              </c:layout>
              <c:tx>
                <c:strRef>
                  <c:f>Структура!$C$11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4298364934341596E-17"/>
                  <c:y val="1.5211936765859007E-2"/>
                </c:manualLayout>
              </c:layout>
              <c:tx>
                <c:strRef>
                  <c:f>Структура!$C$12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8.1129864668765851E-3"/>
                </c:manualLayout>
              </c:layout>
              <c:tx>
                <c:strRef>
                  <c:f>Структура!$C$13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5376918066212253"/>
                </c:manualLayout>
              </c:layout>
              <c:tx>
                <c:strRef>
                  <c:f>Структура!$C$14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06254720"/>
        <c:axId val="106256256"/>
      </c:barChart>
      <c:catAx>
        <c:axId val="10625472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 cap="rnd" cmpd="sng" algn="ctr">
            <a:solidFill>
              <a:srgbClr val="000000">
                <a:alpha val="50000"/>
              </a:srgbClr>
            </a:solidFill>
            <a:prstDash val="dot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b="1">
                <a:solidFill>
                  <a:srgbClr val="000000"/>
                </a:solidFill>
              </a:defRPr>
            </a:pPr>
            <a:endParaRPr lang="ru-RU"/>
          </a:p>
        </c:txPr>
        <c:crossAx val="106256256"/>
        <c:crosses val="autoZero"/>
        <c:auto val="1"/>
        <c:lblAlgn val="ctr"/>
        <c:lblOffset val="100"/>
        <c:noMultiLvlLbl val="0"/>
      </c:catAx>
      <c:valAx>
        <c:axId val="106256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млн.руб.</a:t>
                </a:r>
              </a:p>
            </c:rich>
          </c:tx>
          <c:layout>
            <c:manualLayout>
              <c:xMode val="edge"/>
              <c:yMode val="edge"/>
              <c:x val="1.82370820668693E-2"/>
              <c:y val="6.7699094281872776E-2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9525" cap="flat" cmpd="sng" algn="ctr">
            <a:solidFill>
              <a:srgbClr val="000000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b="1">
                <a:solidFill>
                  <a:srgbClr val="000000"/>
                </a:solidFill>
              </a:defRPr>
            </a:pPr>
            <a:endParaRPr lang="ru-RU"/>
          </a:p>
        </c:txPr>
        <c:crossAx val="106254720"/>
        <c:crosses val="autoZero"/>
        <c:crossBetween val="between"/>
      </c:valAx>
      <c:spPr>
        <a:solidFill>
          <a:sysClr val="window" lastClr="FFFFFF">
            <a:alpha val="0"/>
          </a:sys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chemeClr val="tx1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Динамика!$A$8</c:f>
          <c:strCache>
            <c:ptCount val="1"/>
            <c:pt idx="0">
              <c:v>Динамика изменения прибыли</c:v>
            </c:pt>
          </c:strCache>
        </c:strRef>
      </c:tx>
      <c:layout/>
      <c:overlay val="0"/>
      <c:txPr>
        <a:bodyPr/>
        <a:lstStyle/>
        <a:p>
          <a:pPr algn="ctr">
            <a:defRPr>
              <a:solidFill>
                <a:srgbClr val="000000"/>
              </a:solidFill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4574383075761743E-2"/>
          <c:y val="0.10858255946706213"/>
          <c:w val="0.91569275862177879"/>
          <c:h val="0.74993185268881746"/>
        </c:manualLayout>
      </c:layout>
      <c:barChart>
        <c:barDir val="col"/>
        <c:grouping val="stacked"/>
        <c:varyColors val="0"/>
        <c:ser>
          <c:idx val="0"/>
          <c:order val="0"/>
          <c:tx>
            <c:v>Indents</c:v>
          </c:tx>
          <c:spPr>
            <a:noFill/>
            <a:ln>
              <a:noFill/>
              <a:rou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Динамика!$A$9:$A$22</c:f>
              <c:strCache>
                <c:ptCount val="14"/>
                <c:pt idx="0">
                  <c:v>Прибыль на начало года</c:v>
                </c:pt>
                <c:pt idx="1">
                  <c:v>январь</c:v>
                </c:pt>
                <c:pt idx="2">
                  <c:v>февраль</c:v>
                </c:pt>
                <c:pt idx="3">
                  <c:v>март</c:v>
                </c:pt>
                <c:pt idx="4">
                  <c:v>апрель</c:v>
                </c:pt>
                <c:pt idx="5">
                  <c:v>май</c:v>
                </c:pt>
                <c:pt idx="6">
                  <c:v>июнь</c:v>
                </c:pt>
                <c:pt idx="7">
                  <c:v>июль</c:v>
                </c:pt>
                <c:pt idx="8">
                  <c:v>август</c:v>
                </c:pt>
                <c:pt idx="9">
                  <c:v>сентябрь</c:v>
                </c:pt>
                <c:pt idx="10">
                  <c:v>октябрь</c:v>
                </c:pt>
                <c:pt idx="11">
                  <c:v>ноябрь</c:v>
                </c:pt>
                <c:pt idx="12">
                  <c:v>декабрь</c:v>
                </c:pt>
                <c:pt idx="13">
                  <c:v>Прибыль на конец года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100</c:v>
              </c:pt>
              <c:pt idx="3">
                <c:v>300</c:v>
              </c:pt>
              <c:pt idx="4">
                <c:v>650</c:v>
              </c:pt>
              <c:pt idx="5">
                <c:v>750</c:v>
              </c:pt>
              <c:pt idx="6">
                <c:v>650</c:v>
              </c:pt>
              <c:pt idx="7">
                <c:v>650</c:v>
              </c:pt>
              <c:pt idx="8">
                <c:v>850</c:v>
              </c:pt>
              <c:pt idx="9">
                <c:v>1200</c:v>
              </c:pt>
              <c:pt idx="10">
                <c:v>1530</c:v>
              </c:pt>
              <c:pt idx="11">
                <c:v>1600</c:v>
              </c:pt>
              <c:pt idx="12">
                <c:v>1720</c:v>
              </c:pt>
              <c:pt idx="13">
                <c:v>0</c:v>
              </c:pt>
            </c:numLit>
          </c:val>
        </c:ser>
        <c:ser>
          <c:idx val="1"/>
          <c:order val="1"/>
          <c:tx>
            <c:v>Totals</c:v>
          </c:tx>
          <c:spPr>
            <a:solidFill>
              <a:srgbClr val="0000C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-2.2728011016560041E-2"/>
                </c:manualLayout>
              </c:layout>
              <c:tx>
                <c:strRef>
                  <c:f>Динамика!$B$9</c:f>
                  <c:strCache>
                    <c:ptCount val="1"/>
                    <c:pt idx="0">
                      <c:v>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6.3168999181961455E-8"/>
                  <c:y val="-0.37519602650565542"/>
                </c:manualLayout>
              </c:layout>
              <c:tx>
                <c:strRef>
                  <c:f>Динамика!$B$22</c:f>
                  <c:strCache>
                    <c:ptCount val="1"/>
                    <c:pt idx="0">
                      <c:v>1880,00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00C1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1880</c:v>
              </c:pt>
            </c:numLit>
          </c:val>
        </c:ser>
        <c:ser>
          <c:idx val="2"/>
          <c:order val="2"/>
          <c:tx>
            <c:v>UpperPositive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4"/>
              <c:pt idx="0">
                <c:v>0</c:v>
              </c:pt>
              <c:pt idx="1">
                <c:v>100</c:v>
              </c:pt>
              <c:pt idx="2">
                <c:v>200</c:v>
              </c:pt>
              <c:pt idx="3">
                <c:v>350</c:v>
              </c:pt>
              <c:pt idx="4">
                <c:v>300</c:v>
              </c:pt>
              <c:pt idx="5">
                <c:v>0</c:v>
              </c:pt>
              <c:pt idx="6">
                <c:v>0</c:v>
              </c:pt>
              <c:pt idx="7">
                <c:v>200</c:v>
              </c:pt>
              <c:pt idx="8">
                <c:v>350</c:v>
              </c:pt>
              <c:pt idx="9">
                <c:v>330</c:v>
              </c:pt>
              <c:pt idx="10">
                <c:v>70</c:v>
              </c:pt>
              <c:pt idx="11">
                <c:v>120</c:v>
              </c:pt>
              <c:pt idx="12">
                <c:v>160</c:v>
              </c:pt>
              <c:pt idx="13">
                <c:v>0</c:v>
              </c:pt>
            </c:numLit>
          </c:val>
        </c:ser>
        <c:ser>
          <c:idx val="3"/>
          <c:order val="3"/>
          <c:tx>
            <c:v>UpperNegative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200</c:v>
              </c:pt>
              <c:pt idx="6">
                <c:v>100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4"/>
          <c:order val="4"/>
          <c:tx>
            <c:v>BottomPositive</c:v>
          </c:tx>
          <c:spPr>
            <a:solidFill>
              <a:srgbClr val="00C10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5"/>
          <c:order val="5"/>
          <c:tx>
            <c:v>BottomNegative</c:v>
          </c:tx>
          <c:spPr>
            <a:solidFill>
              <a:srgbClr val="B8000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6"/>
          <c:order val="6"/>
          <c:tx>
            <c:v>Variances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168999181961455E-8"/>
                  <c:y val="-2.2728011016560259E-2"/>
                </c:manualLayout>
              </c:layout>
              <c:tx>
                <c:strRef>
                  <c:f>Динамика!$B$10</c:f>
                  <c:strCache>
                    <c:ptCount val="1"/>
                    <c:pt idx="0">
                      <c:v>100,00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2.2728011016560148E-2"/>
                </c:manualLayout>
              </c:layout>
              <c:tx>
                <c:strRef>
                  <c:f>Динамика!$B$11</c:f>
                  <c:strCache>
                    <c:ptCount val="1"/>
                    <c:pt idx="0">
                      <c:v>200,00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3168999181961455E-8"/>
                  <c:y val="-2.2728011016560148E-2"/>
                </c:manualLayout>
              </c:layout>
              <c:tx>
                <c:strRef>
                  <c:f>Динамика!$B$12</c:f>
                  <c:strCache>
                    <c:ptCount val="1"/>
                    <c:pt idx="0">
                      <c:v>350,00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2.2728011016560148E-2"/>
                </c:manualLayout>
              </c:layout>
              <c:tx>
                <c:strRef>
                  <c:f>Динамика!$B$13</c:f>
                  <c:strCache>
                    <c:ptCount val="1"/>
                    <c:pt idx="0">
                      <c:v>300,00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3168999181961455E-8"/>
                  <c:y val="9.7721125666466582E-2"/>
                </c:manualLayout>
              </c:layout>
              <c:tx>
                <c:strRef>
                  <c:f>Динамика!$B$14</c:f>
                  <c:strCache>
                    <c:ptCount val="1"/>
                    <c:pt idx="0">
                      <c:v>-200,00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8830714954027399E-17"/>
                  <c:y val="6.0224803738097757E-2"/>
                </c:manualLayout>
              </c:layout>
              <c:tx>
                <c:strRef>
                  <c:f>Динамика!$B$15</c:f>
                  <c:strCache>
                    <c:ptCount val="1"/>
                    <c:pt idx="0">
                      <c:v>-100,00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B80000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2728011016560148E-2"/>
                </c:manualLayout>
              </c:layout>
              <c:tx>
                <c:strRef>
                  <c:f>Динамика!$B$16</c:f>
                  <c:strCache>
                    <c:ptCount val="1"/>
                    <c:pt idx="0">
                      <c:v>200,00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3168999299622894E-8"/>
                  <c:y val="-2.2728011016560096E-2"/>
                </c:manualLayout>
              </c:layout>
              <c:tx>
                <c:strRef>
                  <c:f>Динамика!$B$17</c:f>
                  <c:strCache>
                    <c:ptCount val="1"/>
                    <c:pt idx="0">
                      <c:v>350,00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2728011016560121E-2"/>
                </c:manualLayout>
              </c:layout>
              <c:tx>
                <c:strRef>
                  <c:f>Динамика!$B$18</c:f>
                  <c:strCache>
                    <c:ptCount val="1"/>
                    <c:pt idx="0">
                      <c:v>330,00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2.2728011016560148E-2"/>
                </c:manualLayout>
              </c:layout>
              <c:tx>
                <c:strRef>
                  <c:f>Динамика!$B$19</c:f>
                  <c:strCache>
                    <c:ptCount val="1"/>
                    <c:pt idx="0">
                      <c:v>70,00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2.2728011016560121E-2"/>
                </c:manualLayout>
              </c:layout>
              <c:tx>
                <c:strRef>
                  <c:f>Динамика!$B$20</c:f>
                  <c:strCache>
                    <c:ptCount val="1"/>
                    <c:pt idx="0">
                      <c:v>120,00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3168999181961455E-8"/>
                  <c:y val="-2.2728011016560162E-2"/>
                </c:manualLayout>
              </c:layout>
              <c:tx>
                <c:strRef>
                  <c:f>Динамика!$B$21</c:f>
                  <c:strCache>
                    <c:ptCount val="1"/>
                    <c:pt idx="0">
                      <c:v>160,00 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00C103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ru-R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7"/>
          <c:order val="7"/>
          <c:tx>
            <c:v>Changes</c:v>
          </c:tx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6.3168999181961455E-8"/>
                  <c:y val="1.8748278662476608E-2"/>
                </c:manualLayout>
              </c:layout>
              <c:tx>
                <c:strRef>
                  <c:f>Динамика!$C$10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415357477013699E-17"/>
                  <c:y val="3.7496557324953217E-2"/>
                </c:manualLayout>
              </c:layout>
              <c:tx>
                <c:strRef>
                  <c:f>Динамика!$C$11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3168999181961455E-8"/>
                  <c:y val="6.5619034167814227E-2"/>
                </c:manualLayout>
              </c:layout>
              <c:tx>
                <c:strRef>
                  <c:f>Динамика!$C$12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5.6244953685722021E-2"/>
                </c:manualLayout>
              </c:layout>
              <c:tx>
                <c:strRef>
                  <c:f>Динамика!$C$13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3168999123130742E-8"/>
                  <c:y val="3.7496557324953217E-2"/>
                </c:manualLayout>
              </c:layout>
              <c:tx>
                <c:strRef>
                  <c:f>Динамика!$C$14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8830714954027399E-17"/>
                  <c:y val="1.8748396360768804E-2"/>
                </c:manualLayout>
              </c:layout>
              <c:tx>
                <c:strRef>
                  <c:f>Динамика!$C$15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3.7496675023245413E-2"/>
                </c:manualLayout>
              </c:layout>
              <c:tx>
                <c:strRef>
                  <c:f>Динамика!$C$16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3168999181961455E-8"/>
                  <c:y val="6.5619034167814227E-2"/>
                </c:manualLayout>
              </c:layout>
              <c:tx>
                <c:strRef>
                  <c:f>Динамика!$C$17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6.1869401974977346E-2"/>
                </c:manualLayout>
              </c:layout>
              <c:tx>
                <c:strRef>
                  <c:f>Динамика!$C$18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3168999181961455E-8"/>
                  <c:y val="1.3123712674929087E-2"/>
                </c:manualLayout>
              </c:layout>
              <c:tx>
                <c:strRef>
                  <c:f>Динамика!$C$19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2.2498028553605689E-2"/>
                </c:manualLayout>
              </c:layout>
              <c:tx>
                <c:strRef>
                  <c:f>Динамика!$C$20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3168999064300029E-8"/>
                  <c:y val="2.9997292939279451E-2"/>
                </c:manualLayout>
              </c:layout>
              <c:tx>
                <c:strRef>
                  <c:f>Динамика!$C$21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"/>
                  <c:y val="0.35246801548909529"/>
                </c:manualLayout>
              </c:layout>
              <c:tx>
                <c:strRef>
                  <c:f>Динамика!$C$22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FFFF"/>
                      </a:solidFill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110675072"/>
        <c:axId val="110676608"/>
      </c:barChart>
      <c:catAx>
        <c:axId val="11067507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9525" cap="rnd" cmpd="sng" algn="ctr">
            <a:solidFill>
              <a:srgbClr val="000000">
                <a:alpha val="50000"/>
              </a:srgbClr>
            </a:solidFill>
            <a:prstDash val="dot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 b="1">
                <a:solidFill>
                  <a:srgbClr val="000000"/>
                </a:solidFill>
              </a:defRPr>
            </a:pPr>
            <a:endParaRPr lang="ru-RU"/>
          </a:p>
        </c:txPr>
        <c:crossAx val="110676608"/>
        <c:crosses val="autoZero"/>
        <c:auto val="1"/>
        <c:lblAlgn val="ctr"/>
        <c:lblOffset val="100"/>
        <c:noMultiLvlLbl val="0"/>
      </c:catAx>
      <c:valAx>
        <c:axId val="1106766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</a14:hiddenLine>
              </a:ext>
            </a:extLst>
          </c:spPr>
        </c:majorGridlines>
        <c:numFmt formatCode="General" sourceLinked="1"/>
        <c:majorTickMark val="cross"/>
        <c:minorTickMark val="none"/>
        <c:tickLblPos val="nextTo"/>
        <c:spPr>
          <a:ln w="9525" cap="flat" cmpd="sng" algn="ctr">
            <a:solidFill>
              <a:srgbClr val="000000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b="1">
                <a:solidFill>
                  <a:srgbClr val="000000"/>
                </a:solidFill>
              </a:defRPr>
            </a:pPr>
            <a:endParaRPr lang="ru-RU"/>
          </a:p>
        </c:txPr>
        <c:crossAx val="110675072"/>
        <c:crosses val="autoZero"/>
        <c:crossBetween val="between"/>
      </c:valAx>
      <c:spPr>
        <a:solidFill>
          <a:sysClr val="window" lastClr="FFFFFF">
            <a:alpha val="0"/>
          </a:sysClr>
        </a:solidFill>
        <a:ln w="9525"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ysClr val="windowText" lastClr="000000"/>
      </a:solidFill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13</xdr:col>
      <xdr:colOff>0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16</xdr:col>
      <xdr:colOff>0</xdr:colOff>
      <xdr:row>23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16</xdr:col>
      <xdr:colOff>0</xdr:colOff>
      <xdr:row>32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6</xdr:row>
      <xdr:rowOff>14286</xdr:rowOff>
    </xdr:from>
    <xdr:to>
      <xdr:col>14</xdr:col>
      <xdr:colOff>95250</xdr:colOff>
      <xdr:row>22</xdr:row>
      <xdr:rowOff>19049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6</xdr:row>
      <xdr:rowOff>14286</xdr:rowOff>
    </xdr:from>
    <xdr:to>
      <xdr:col>14</xdr:col>
      <xdr:colOff>95250</xdr:colOff>
      <xdr:row>23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6</xdr:row>
      <xdr:rowOff>161925</xdr:rowOff>
    </xdr:from>
    <xdr:to>
      <xdr:col>16</xdr:col>
      <xdr:colOff>247650</xdr:colOff>
      <xdr:row>28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sozdanie-diagrammy-vodopad-s-pomoshchyu-nadstroyki-ms-excel-waterfall-chart-studio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excel2.ru/articles/sozdanie-diagrammy-vodopad-s-pomoshchyu-nadstroyki-ms-excel-waterfall-chart-studio?utm_source=organic_file&amp;utm_medium=file&amp;utm_campaign=file_download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3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excel2.ru/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excel2.ru/articles/sozdanie-diagrammy-vodopad-s-pomoshchyu-nadstroyki-ms-excel-waterfall-chart-studio?utm_source=organic_file&amp;utm_medium=file&amp;utm_campaign=file_download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://excel2.ru/articles/sozdanie-diagrammy-vodopad-s-pomoshchyu-nadstroyki-ms-excel-waterfall-chart-studio?utm_source=organic_file&amp;utm_medium=file&amp;utm_campaign=file_download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://excel2.ru/articles/sozdanie-diagrammy-vodopad-s-pomoshchyu-nadstroyki-ms-excel-waterfall-chart-studio?utm_source=organic_file&amp;utm_medium=file&amp;utm_campaign=file_download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drawing" Target="../drawings/drawing6.xm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://www.excel2.ru/" TargetMode="External"/><Relationship Id="rId10" Type="http://schemas.openxmlformats.org/officeDocument/2006/relationships/hyperlink" Target="http://excel2.ru/articles/sozdanie-diagrammy-vodopad-s-pomoshchyu-nadstroyki-ms-excel-waterfall-chart-studio?utm_source=organic_file&amp;utm_medium=file&amp;utm_campaign=file_download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L7" sqref="L7"/>
    </sheetView>
  </sheetViews>
  <sheetFormatPr defaultRowHeight="15" x14ac:dyDescent="0.25"/>
  <cols>
    <col min="1" max="1" width="25" customWidth="1"/>
    <col min="2" max="2" width="13.5703125" customWidth="1"/>
    <col min="3" max="3" width="2.28515625" customWidth="1"/>
  </cols>
  <sheetData>
    <row r="1" spans="1:13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7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6" spans="1:13" x14ac:dyDescent="0.25">
      <c r="A6" s="2" t="s">
        <v>3</v>
      </c>
    </row>
    <row r="7" spans="1:13" x14ac:dyDescent="0.25">
      <c r="B7" s="2"/>
    </row>
    <row r="8" spans="1:13" ht="30" x14ac:dyDescent="0.25">
      <c r="A8" s="1" t="s">
        <v>12</v>
      </c>
      <c r="B8" s="1" t="s">
        <v>11</v>
      </c>
    </row>
    <row r="9" spans="1:13" x14ac:dyDescent="0.25">
      <c r="A9" s="10" t="s">
        <v>4</v>
      </c>
      <c r="B9" s="11">
        <v>780</v>
      </c>
    </row>
    <row r="10" spans="1:13" ht="30" x14ac:dyDescent="0.25">
      <c r="A10" s="8" t="s">
        <v>5</v>
      </c>
      <c r="B10" s="9">
        <v>-100</v>
      </c>
    </row>
    <row r="11" spans="1:13" ht="30" x14ac:dyDescent="0.25">
      <c r="A11" s="8" t="s">
        <v>6</v>
      </c>
      <c r="B11" s="9">
        <v>50</v>
      </c>
    </row>
    <row r="12" spans="1:13" ht="30" x14ac:dyDescent="0.25">
      <c r="A12" s="8" t="s">
        <v>7</v>
      </c>
      <c r="B12" s="9">
        <v>-25</v>
      </c>
    </row>
    <row r="13" spans="1:13" ht="30" x14ac:dyDescent="0.25">
      <c r="A13" s="8" t="s">
        <v>8</v>
      </c>
      <c r="B13" s="9">
        <v>-75</v>
      </c>
    </row>
    <row r="14" spans="1:13" ht="30" x14ac:dyDescent="0.25">
      <c r="A14" s="8" t="s">
        <v>10</v>
      </c>
      <c r="B14" s="9">
        <v>50</v>
      </c>
    </row>
    <row r="15" spans="1:13" x14ac:dyDescent="0.25">
      <c r="A15" s="10" t="s">
        <v>9</v>
      </c>
      <c r="B15" s="11">
        <f>SUM(B9:B14)</f>
        <v>680</v>
      </c>
    </row>
  </sheetData>
  <hyperlinks>
    <hyperlink ref="A1:B1" r:id="rId1" display="Файл скачан с сайта excel2.ru &gt;&gt;&gt;"/>
    <hyperlink ref="A2" r:id="rId2"/>
    <hyperlink ref="C1" r:id="rId3" display="Файл скачан с сайта excel2.ru &gt;&gt;&gt;"/>
    <hyperlink ref="D1" r:id="rId4" display="Файл скачан с сайта excel2.ru &gt;&gt;&gt;"/>
    <hyperlink ref="E1" r:id="rId5" display="Файл скачан с сайта excel2.ru &gt;&gt;&gt;"/>
    <hyperlink ref="F1" r:id="rId6" display="Файл скачан с сайта excel2.ru &gt;&gt;&gt;"/>
    <hyperlink ref="G1" r:id="rId7" display="Файл скачан с сайта excel2.ru &gt;&gt;&gt;"/>
    <hyperlink ref="H1" r:id="rId8" display="Файл скачан с сайта excel2.ru &gt;&gt;&gt;"/>
    <hyperlink ref="I1" r:id="rId9" display="Файл скачан с сайта excel2.ru &gt;&gt;&gt;"/>
    <hyperlink ref="J1" r:id="rId10" display="Файл скачан с сайта excel2.ru &gt;&gt;&gt;"/>
    <hyperlink ref="K1" r:id="rId11" display="Файл скачан с сайта excel2.ru &gt;&gt;&gt;"/>
    <hyperlink ref="L1" r:id="rId12" display="Файл скачан с сайта excel2.ru &gt;&gt;&gt;"/>
    <hyperlink ref="M1" r:id="rId13" display="Файл скачан с сайта excel2.ru &gt;&gt;&gt;"/>
  </hyperlinks>
  <pageMargins left="0.7" right="0.7" top="0.75" bottom="0.75" header="0.3" footer="0.3"/>
  <pageSetup paperSize="9" orientation="portrait" horizontalDpi="0" verticalDpi="0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J4" sqref="J1:P4"/>
    </sheetView>
  </sheetViews>
  <sheetFormatPr defaultRowHeight="15" x14ac:dyDescent="0.25"/>
  <cols>
    <col min="1" max="1" width="21.5703125" customWidth="1"/>
    <col min="2" max="2" width="13.5703125" customWidth="1"/>
    <col min="3" max="3" width="18.140625" customWidth="1"/>
  </cols>
  <sheetData>
    <row r="1" spans="1:16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8.7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7" t="s">
        <v>43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1:16" x14ac:dyDescent="0.25">
      <c r="A6" s="2" t="s">
        <v>49</v>
      </c>
    </row>
    <row r="7" spans="1:16" ht="3" customHeight="1" x14ac:dyDescent="0.25">
      <c r="B7" s="2"/>
    </row>
    <row r="8" spans="1:16" ht="45" x14ac:dyDescent="0.25">
      <c r="A8" s="1" t="s">
        <v>58</v>
      </c>
      <c r="B8" s="1" t="s">
        <v>11</v>
      </c>
      <c r="C8" s="1" t="s">
        <v>45</v>
      </c>
    </row>
    <row r="9" spans="1:16" ht="30" x14ac:dyDescent="0.25">
      <c r="A9" s="25" t="s">
        <v>28</v>
      </c>
      <c r="B9" s="11">
        <v>0</v>
      </c>
    </row>
    <row r="10" spans="1:16" x14ac:dyDescent="0.25">
      <c r="A10" s="8" t="s">
        <v>29</v>
      </c>
      <c r="B10" s="9">
        <v>100</v>
      </c>
      <c r="C10" s="12">
        <f>B10/$B$23</f>
        <v>5.3191489361702128E-2</v>
      </c>
    </row>
    <row r="11" spans="1:16" x14ac:dyDescent="0.25">
      <c r="A11" s="8" t="s">
        <v>30</v>
      </c>
      <c r="B11" s="9">
        <v>200</v>
      </c>
      <c r="C11" s="12">
        <f t="shared" ref="C11:C23" si="0">B11/$B$23</f>
        <v>0.10638297872340426</v>
      </c>
    </row>
    <row r="12" spans="1:16" x14ac:dyDescent="0.25">
      <c r="A12" s="8" t="s">
        <v>31</v>
      </c>
      <c r="B12" s="9">
        <v>350</v>
      </c>
      <c r="C12" s="12">
        <f t="shared" si="0"/>
        <v>0.18617021276595744</v>
      </c>
    </row>
    <row r="13" spans="1:16" x14ac:dyDescent="0.25">
      <c r="A13" s="8" t="s">
        <v>32</v>
      </c>
      <c r="B13" s="9">
        <v>300</v>
      </c>
      <c r="C13" s="12">
        <f t="shared" si="0"/>
        <v>0.15957446808510639</v>
      </c>
    </row>
    <row r="14" spans="1:16" x14ac:dyDescent="0.25">
      <c r="A14" s="8" t="s">
        <v>33</v>
      </c>
      <c r="B14" s="9">
        <v>-200</v>
      </c>
      <c r="C14" s="12">
        <f t="shared" si="0"/>
        <v>-0.10638297872340426</v>
      </c>
    </row>
    <row r="15" spans="1:16" x14ac:dyDescent="0.25">
      <c r="A15" s="8" t="s">
        <v>34</v>
      </c>
      <c r="B15" s="9">
        <v>-100</v>
      </c>
      <c r="C15" s="12">
        <f t="shared" si="0"/>
        <v>-5.3191489361702128E-2</v>
      </c>
    </row>
    <row r="16" spans="1:16" ht="30" x14ac:dyDescent="0.25">
      <c r="A16" s="25" t="s">
        <v>44</v>
      </c>
      <c r="B16" s="11">
        <f>SUM(B10:B15)</f>
        <v>650</v>
      </c>
      <c r="C16" s="12">
        <f t="shared" si="0"/>
        <v>0.34574468085106386</v>
      </c>
    </row>
    <row r="17" spans="1:3" x14ac:dyDescent="0.25">
      <c r="A17" s="8" t="s">
        <v>35</v>
      </c>
      <c r="B17" s="9">
        <v>200</v>
      </c>
      <c r="C17" s="12">
        <f t="shared" si="0"/>
        <v>0.10638297872340426</v>
      </c>
    </row>
    <row r="18" spans="1:3" x14ac:dyDescent="0.25">
      <c r="A18" s="8" t="s">
        <v>36</v>
      </c>
      <c r="B18" s="9">
        <v>350</v>
      </c>
      <c r="C18" s="12">
        <f t="shared" si="0"/>
        <v>0.18617021276595744</v>
      </c>
    </row>
    <row r="19" spans="1:3" x14ac:dyDescent="0.25">
      <c r="A19" s="8" t="s">
        <v>37</v>
      </c>
      <c r="B19" s="9">
        <v>330</v>
      </c>
      <c r="C19" s="12">
        <f t="shared" si="0"/>
        <v>0.17553191489361702</v>
      </c>
    </row>
    <row r="20" spans="1:3" x14ac:dyDescent="0.25">
      <c r="A20" s="8" t="s">
        <v>38</v>
      </c>
      <c r="B20" s="9">
        <v>70</v>
      </c>
      <c r="C20" s="12">
        <f t="shared" si="0"/>
        <v>3.7234042553191488E-2</v>
      </c>
    </row>
    <row r="21" spans="1:3" x14ac:dyDescent="0.25">
      <c r="A21" s="8" t="s">
        <v>39</v>
      </c>
      <c r="B21" s="9">
        <v>120</v>
      </c>
      <c r="C21" s="12">
        <f t="shared" si="0"/>
        <v>6.3829787234042548E-2</v>
      </c>
    </row>
    <row r="22" spans="1:3" x14ac:dyDescent="0.25">
      <c r="A22" s="8" t="s">
        <v>40</v>
      </c>
      <c r="B22" s="9">
        <v>160</v>
      </c>
      <c r="C22" s="12">
        <f t="shared" si="0"/>
        <v>8.5106382978723402E-2</v>
      </c>
    </row>
    <row r="23" spans="1:3" ht="30" x14ac:dyDescent="0.25">
      <c r="A23" s="25" t="s">
        <v>41</v>
      </c>
      <c r="B23" s="11">
        <f>SUM(B16:B22)</f>
        <v>1880</v>
      </c>
      <c r="C23" s="12">
        <f t="shared" si="0"/>
        <v>1</v>
      </c>
    </row>
  </sheetData>
  <hyperlinks>
    <hyperlink ref="A1:B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E1" r:id="rId4" display="Файл скачан с сайта excel2.ru &gt;&gt;&gt;"/>
    <hyperlink ref="F1" r:id="rId5" display="Файл скачан с сайта excel2.ru &gt;&gt;&gt;"/>
    <hyperlink ref="G1" r:id="rId6" display="Файл скачан с сайта excel2.ru &gt;&gt;&gt;"/>
    <hyperlink ref="H1" r:id="rId7" display="Файл скачан с сайта excel2.ru &gt;&gt;&gt;"/>
    <hyperlink ref="I1" r:id="rId8" display="Файл скачан с сайта excel2.ru &gt;&gt;&gt;"/>
    <hyperlink ref="J1" r:id="rId9" display="Файл скачан с сайта excel2.ru &gt;&gt;&gt;"/>
    <hyperlink ref="A2" r:id="rId10"/>
    <hyperlink ref="K1" r:id="rId11" display="Файл скачан с сайта excel2.ru &gt;&gt;&gt;"/>
    <hyperlink ref="L1" r:id="rId12" display="Файл скачан с сайта excel2.ru &gt;&gt;&gt;"/>
    <hyperlink ref="M1" r:id="rId13" display="Файл скачан с сайта excel2.ru &gt;&gt;&gt;"/>
    <hyperlink ref="N1" r:id="rId14" display="Файл скачан с сайта excel2.ru &gt;&gt;&gt;"/>
    <hyperlink ref="O1" r:id="rId15" display="Файл скачан с сайта excel2.ru &gt;&gt;&gt;"/>
    <hyperlink ref="P1" r:id="rId16" display="Файл скачан с сайта excel2.ru &gt;&gt;&gt;"/>
  </hyperlinks>
  <pageMargins left="0.7" right="0.7" top="0.75" bottom="0.75" header="0.3" footer="0.3"/>
  <pageSetup paperSize="9" orientation="portrait" horizontalDpi="0" verticalDpi="0" r:id="rId17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S22" sqref="S22"/>
    </sheetView>
  </sheetViews>
  <sheetFormatPr defaultRowHeight="15" x14ac:dyDescent="0.25"/>
  <cols>
    <col min="1" max="1" width="25" customWidth="1"/>
    <col min="2" max="5" width="10.5703125" customWidth="1"/>
  </cols>
  <sheetData>
    <row r="1" spans="1:16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8.7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7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6" spans="1:16" x14ac:dyDescent="0.25">
      <c r="A6" s="2" t="s">
        <v>57</v>
      </c>
    </row>
    <row r="7" spans="1:16" x14ac:dyDescent="0.25">
      <c r="B7" s="2"/>
    </row>
    <row r="8" spans="1:16" ht="26.25" customHeight="1" x14ac:dyDescent="0.25">
      <c r="A8" s="15"/>
      <c r="B8" s="15" t="s">
        <v>53</v>
      </c>
      <c r="C8" s="15" t="s">
        <v>54</v>
      </c>
      <c r="D8" s="15" t="s">
        <v>55</v>
      </c>
      <c r="E8" s="15" t="s">
        <v>56</v>
      </c>
    </row>
    <row r="9" spans="1:16" ht="15.75" x14ac:dyDescent="0.25">
      <c r="A9" s="10" t="s">
        <v>51</v>
      </c>
      <c r="B9" s="16">
        <v>42982</v>
      </c>
      <c r="C9" s="13">
        <v>33249</v>
      </c>
      <c r="D9" s="13">
        <v>3889</v>
      </c>
      <c r="E9" s="13">
        <v>5844</v>
      </c>
    </row>
    <row r="10" spans="1:16" ht="15.75" x14ac:dyDescent="0.25">
      <c r="A10" s="8" t="s">
        <v>59</v>
      </c>
      <c r="B10" s="17">
        <f>SUM(C10:E10)</f>
        <v>-4805</v>
      </c>
      <c r="C10" s="14">
        <v>-3717</v>
      </c>
      <c r="D10" s="14">
        <v>-435</v>
      </c>
      <c r="E10" s="14">
        <v>-653</v>
      </c>
    </row>
    <row r="11" spans="1:16" ht="15.75" x14ac:dyDescent="0.25">
      <c r="A11" s="8" t="s">
        <v>60</v>
      </c>
      <c r="B11" s="17">
        <f t="shared" ref="B11:B12" si="0">SUM(C11:E11)</f>
        <v>-352</v>
      </c>
      <c r="C11" s="14">
        <v>-2660</v>
      </c>
      <c r="D11" s="14">
        <v>1525</v>
      </c>
      <c r="E11" s="14">
        <v>783</v>
      </c>
    </row>
    <row r="12" spans="1:16" ht="15.75" x14ac:dyDescent="0.25">
      <c r="A12" s="8" t="s">
        <v>61</v>
      </c>
      <c r="B12" s="17">
        <f t="shared" si="0"/>
        <v>-2417</v>
      </c>
      <c r="C12" s="14">
        <v>-2025</v>
      </c>
      <c r="D12" s="14">
        <v>-11</v>
      </c>
      <c r="E12" s="14">
        <v>-381</v>
      </c>
    </row>
    <row r="13" spans="1:16" ht="15.75" x14ac:dyDescent="0.25">
      <c r="A13" s="10" t="s">
        <v>52</v>
      </c>
      <c r="B13" s="16">
        <f>SUM(B9:B12)</f>
        <v>35408</v>
      </c>
      <c r="C13" s="13">
        <f t="shared" ref="C13:E13" si="1">SUM(C9:C12)</f>
        <v>24847</v>
      </c>
      <c r="D13" s="13">
        <f t="shared" si="1"/>
        <v>4968</v>
      </c>
      <c r="E13" s="13">
        <f t="shared" si="1"/>
        <v>5593</v>
      </c>
    </row>
    <row r="17" spans="1:2" x14ac:dyDescent="0.25">
      <c r="A17" s="23" t="str">
        <f>A9</f>
        <v>II кв. 2017</v>
      </c>
      <c r="B17" s="24">
        <f>B9</f>
        <v>42982</v>
      </c>
    </row>
    <row r="18" spans="1:2" x14ac:dyDescent="0.25">
      <c r="A18" s="20" t="str">
        <f>C8</f>
        <v>iPhone</v>
      </c>
      <c r="B18" s="18">
        <f>C10</f>
        <v>-3717</v>
      </c>
    </row>
    <row r="19" spans="1:2" x14ac:dyDescent="0.25">
      <c r="A19" s="20" t="str">
        <f>D8</f>
        <v>iPad</v>
      </c>
      <c r="B19" s="18">
        <f>D10</f>
        <v>-435</v>
      </c>
    </row>
    <row r="20" spans="1:2" x14ac:dyDescent="0.25">
      <c r="A20" s="20" t="str">
        <f>E8</f>
        <v>Mac</v>
      </c>
      <c r="B20" s="18">
        <f>E10</f>
        <v>-653</v>
      </c>
    </row>
    <row r="21" spans="1:2" x14ac:dyDescent="0.25">
      <c r="A21" s="21" t="str">
        <f>A10</f>
        <v>Апрель</v>
      </c>
      <c r="B21" s="22">
        <f>SUM(B17:B20)</f>
        <v>38177</v>
      </c>
    </row>
    <row r="22" spans="1:2" x14ac:dyDescent="0.25">
      <c r="A22" s="20" t="str">
        <f>A18</f>
        <v>iPhone</v>
      </c>
      <c r="B22" s="19">
        <f>C11</f>
        <v>-2660</v>
      </c>
    </row>
    <row r="23" spans="1:2" x14ac:dyDescent="0.25">
      <c r="A23" s="20" t="str">
        <f t="shared" ref="A23:A24" si="2">A19</f>
        <v>iPad</v>
      </c>
      <c r="B23" s="19">
        <f>D11</f>
        <v>1525</v>
      </c>
    </row>
    <row r="24" spans="1:2" x14ac:dyDescent="0.25">
      <c r="A24" s="20" t="str">
        <f t="shared" si="2"/>
        <v>Mac</v>
      </c>
      <c r="B24" s="19">
        <f>E11</f>
        <v>783</v>
      </c>
    </row>
    <row r="25" spans="1:2" x14ac:dyDescent="0.25">
      <c r="A25" s="21" t="str">
        <f>A11</f>
        <v>Май</v>
      </c>
      <c r="B25" s="22">
        <f>SUM(B21:B24)</f>
        <v>37825</v>
      </c>
    </row>
    <row r="26" spans="1:2" x14ac:dyDescent="0.25">
      <c r="A26" s="20" t="str">
        <f>A18</f>
        <v>iPhone</v>
      </c>
      <c r="B26" s="19">
        <f>C12</f>
        <v>-2025</v>
      </c>
    </row>
    <row r="27" spans="1:2" x14ac:dyDescent="0.25">
      <c r="A27" s="20" t="str">
        <f t="shared" ref="A27:A28" si="3">A19</f>
        <v>iPad</v>
      </c>
      <c r="B27" s="19">
        <f>D12</f>
        <v>-11</v>
      </c>
    </row>
    <row r="28" spans="1:2" x14ac:dyDescent="0.25">
      <c r="A28" s="20" t="str">
        <f t="shared" si="3"/>
        <v>Mac</v>
      </c>
      <c r="B28" s="19">
        <f>E12</f>
        <v>-381</v>
      </c>
    </row>
    <row r="29" spans="1:2" x14ac:dyDescent="0.25">
      <c r="A29" s="23" t="str">
        <f>A13</f>
        <v>III кв. 2017</v>
      </c>
      <c r="B29" s="24">
        <f>SUM(B25:B28)</f>
        <v>35408</v>
      </c>
    </row>
  </sheetData>
  <hyperlinks>
    <hyperlink ref="A1:B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E1" r:id="rId4" display="Файл скачан с сайта excel2.ru &gt;&gt;&gt;"/>
    <hyperlink ref="F1" r:id="rId5" display="Файл скачан с сайта excel2.ru &gt;&gt;&gt;"/>
    <hyperlink ref="G1" r:id="rId6" display="Файл скачан с сайта excel2.ru &gt;&gt;&gt;"/>
    <hyperlink ref="H1" r:id="rId7" display="Файл скачан с сайта excel2.ru &gt;&gt;&gt;"/>
    <hyperlink ref="I1" r:id="rId8" display="Файл скачан с сайта excel2.ru &gt;&gt;&gt;"/>
    <hyperlink ref="J1" r:id="rId9" display="Файл скачан с сайта excel2.ru &gt;&gt;&gt;"/>
    <hyperlink ref="A2" r:id="rId10"/>
    <hyperlink ref="K1" r:id="rId11" display="Файл скачан с сайта excel2.ru &gt;&gt;&gt;"/>
    <hyperlink ref="L1" r:id="rId12" display="Файл скачан с сайта excel2.ru &gt;&gt;&gt;"/>
    <hyperlink ref="M1" r:id="rId13" display="Файл скачан с сайта excel2.ru &gt;&gt;&gt;"/>
    <hyperlink ref="N1" r:id="rId14" display="Файл скачан с сайта excel2.ru &gt;&gt;&gt;"/>
    <hyperlink ref="O1" r:id="rId15" display="Файл скачан с сайта excel2.ru &gt;&gt;&gt;"/>
    <hyperlink ref="P1" r:id="rId16" display="Файл скачан с сайта excel2.ru &gt;&gt;&gt;"/>
  </hyperlinks>
  <pageMargins left="0.7" right="0.7" top="0.75" bottom="0.75" header="0.3" footer="0.3"/>
  <pageSetup paperSize="9" orientation="portrait" horizontalDpi="0" verticalDpi="0" r:id="rId17"/>
  <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4"/>
  <sheetViews>
    <sheetView workbookViewId="0">
      <selection activeCell="A4" sqref="A4"/>
    </sheetView>
  </sheetViews>
  <sheetFormatPr defaultRowHeight="15" x14ac:dyDescent="0.25"/>
  <cols>
    <col min="1" max="1" width="25" customWidth="1"/>
    <col min="2" max="2" width="13.5703125" customWidth="1"/>
  </cols>
  <sheetData>
    <row r="1" spans="1:10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8.7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7" t="s">
        <v>62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2" t="s">
        <v>46</v>
      </c>
    </row>
    <row r="7" spans="1:10" x14ac:dyDescent="0.25">
      <c r="B7" s="2"/>
    </row>
    <row r="8" spans="1:10" ht="30" x14ac:dyDescent="0.25">
      <c r="A8" s="1" t="s">
        <v>19</v>
      </c>
      <c r="B8" s="1" t="s">
        <v>11</v>
      </c>
    </row>
    <row r="9" spans="1:10" x14ac:dyDescent="0.25">
      <c r="A9" s="10" t="s">
        <v>13</v>
      </c>
      <c r="B9" s="11">
        <v>1000</v>
      </c>
    </row>
    <row r="10" spans="1:10" ht="30" x14ac:dyDescent="0.25">
      <c r="A10" s="8" t="s">
        <v>15</v>
      </c>
      <c r="B10" s="9">
        <v>-350</v>
      </c>
    </row>
    <row r="11" spans="1:10" ht="30" x14ac:dyDescent="0.25">
      <c r="A11" s="8" t="s">
        <v>17</v>
      </c>
      <c r="B11" s="9">
        <v>130</v>
      </c>
    </row>
    <row r="12" spans="1:10" ht="30" x14ac:dyDescent="0.25">
      <c r="A12" s="8" t="s">
        <v>16</v>
      </c>
      <c r="B12" s="9">
        <v>-150</v>
      </c>
    </row>
    <row r="13" spans="1:10" x14ac:dyDescent="0.25">
      <c r="A13" s="8" t="s">
        <v>18</v>
      </c>
      <c r="B13" s="9">
        <v>70</v>
      </c>
    </row>
    <row r="14" spans="1:10" x14ac:dyDescent="0.25">
      <c r="A14" s="10" t="s">
        <v>14</v>
      </c>
      <c r="B14" s="11">
        <f>SUM(B9:B13)</f>
        <v>700</v>
      </c>
    </row>
  </sheetData>
  <hyperlinks>
    <hyperlink ref="A1:B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E1" r:id="rId4" display="Файл скачан с сайта excel2.ru &gt;&gt;&gt;"/>
    <hyperlink ref="F1" r:id="rId5" display="Файл скачан с сайта excel2.ru &gt;&gt;&gt;"/>
    <hyperlink ref="G1" r:id="rId6" display="Файл скачан с сайта excel2.ru &gt;&gt;&gt;"/>
    <hyperlink ref="H1" r:id="rId7" display="Файл скачан с сайта excel2.ru &gt;&gt;&gt;"/>
    <hyperlink ref="I1" r:id="rId8" display="Файл скачан с сайта excel2.ru &gt;&gt;&gt;"/>
    <hyperlink ref="J1" r:id="rId9" display="Файл скачан с сайта excel2.ru &gt;&gt;&gt;"/>
    <hyperlink ref="A2" r:id="rId10"/>
  </hyperlinks>
  <pageMargins left="0.7" right="0.7" top="0.75" bottom="0.75" header="0.3" footer="0.3"/>
  <pageSetup paperSize="9" orientation="portrait" horizontalDpi="0" verticalDpi="0" r:id="rId11"/>
  <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4"/>
  <sheetViews>
    <sheetView workbookViewId="0">
      <selection activeCell="A4" sqref="A4"/>
    </sheetView>
  </sheetViews>
  <sheetFormatPr defaultRowHeight="15" x14ac:dyDescent="0.25"/>
  <cols>
    <col min="1" max="1" width="25" customWidth="1"/>
    <col min="2" max="2" width="13.5703125" customWidth="1"/>
  </cols>
  <sheetData>
    <row r="1" spans="1:10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8.7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7" t="s">
        <v>63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2" t="s">
        <v>47</v>
      </c>
    </row>
    <row r="7" spans="1:10" x14ac:dyDescent="0.25">
      <c r="B7" s="2"/>
    </row>
    <row r="8" spans="1:10" ht="30" x14ac:dyDescent="0.25">
      <c r="A8" s="1" t="s">
        <v>20</v>
      </c>
      <c r="B8" s="1" t="s">
        <v>11</v>
      </c>
    </row>
    <row r="9" spans="1:10" x14ac:dyDescent="0.25">
      <c r="A9" s="10" t="s">
        <v>21</v>
      </c>
      <c r="B9" s="11">
        <v>2450</v>
      </c>
    </row>
    <row r="10" spans="1:10" x14ac:dyDescent="0.25">
      <c r="A10" s="8" t="s">
        <v>22</v>
      </c>
      <c r="B10" s="9">
        <f>-(B9-B9/1.18)</f>
        <v>-373.72881355932213</v>
      </c>
    </row>
    <row r="11" spans="1:10" x14ac:dyDescent="0.25">
      <c r="A11" s="8" t="s">
        <v>23</v>
      </c>
      <c r="B11" s="9">
        <v>-330</v>
      </c>
    </row>
    <row r="12" spans="1:10" x14ac:dyDescent="0.25">
      <c r="A12" s="8" t="s">
        <v>24</v>
      </c>
      <c r="B12" s="9">
        <v>-150</v>
      </c>
    </row>
    <row r="13" spans="1:10" x14ac:dyDescent="0.25">
      <c r="A13" s="8" t="s">
        <v>25</v>
      </c>
      <c r="B13" s="9">
        <v>-80</v>
      </c>
    </row>
    <row r="14" spans="1:10" x14ac:dyDescent="0.25">
      <c r="A14" s="10" t="s">
        <v>26</v>
      </c>
      <c r="B14" s="11">
        <f>SUM(B9:B13)</f>
        <v>1516.2711864406779</v>
      </c>
    </row>
  </sheetData>
  <hyperlinks>
    <hyperlink ref="A1:B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E1" r:id="rId4" display="Файл скачан с сайта excel2.ru &gt;&gt;&gt;"/>
    <hyperlink ref="F1" r:id="rId5" display="Файл скачан с сайта excel2.ru &gt;&gt;&gt;"/>
    <hyperlink ref="G1" r:id="rId6" display="Файл скачан с сайта excel2.ru &gt;&gt;&gt;"/>
    <hyperlink ref="H1" r:id="rId7" display="Файл скачан с сайта excel2.ru &gt;&gt;&gt;"/>
    <hyperlink ref="I1" r:id="rId8" display="Файл скачан с сайта excel2.ru &gt;&gt;&gt;"/>
    <hyperlink ref="J1" r:id="rId9" display="Файл скачан с сайта excel2.ru &gt;&gt;&gt;"/>
    <hyperlink ref="A2" r:id="rId10"/>
  </hyperlinks>
  <pageMargins left="0.7" right="0.7" top="0.75" bottom="0.75" header="0.3" footer="0.3"/>
  <pageSetup paperSize="9" orientation="portrait" horizontalDpi="0" verticalDpi="0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22"/>
  <sheetViews>
    <sheetView workbookViewId="0">
      <selection activeCell="B5" sqref="B5"/>
    </sheetView>
  </sheetViews>
  <sheetFormatPr defaultRowHeight="15" x14ac:dyDescent="0.25"/>
  <cols>
    <col min="1" max="1" width="25" customWidth="1"/>
    <col min="2" max="2" width="13.5703125" customWidth="1"/>
  </cols>
  <sheetData>
    <row r="1" spans="1:10" ht="26.2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8.7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7" t="s">
        <v>64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25">
      <c r="A6" s="2" t="s">
        <v>48</v>
      </c>
    </row>
    <row r="7" spans="1:10" x14ac:dyDescent="0.25">
      <c r="B7" s="2"/>
    </row>
    <row r="8" spans="1:10" ht="30" x14ac:dyDescent="0.25">
      <c r="A8" s="1" t="s">
        <v>27</v>
      </c>
      <c r="B8" s="1" t="s">
        <v>11</v>
      </c>
    </row>
    <row r="9" spans="1:10" x14ac:dyDescent="0.25">
      <c r="A9" s="10" t="s">
        <v>28</v>
      </c>
      <c r="B9" s="11">
        <v>0</v>
      </c>
    </row>
    <row r="10" spans="1:10" x14ac:dyDescent="0.25">
      <c r="A10" s="8" t="s">
        <v>29</v>
      </c>
      <c r="B10" s="9">
        <v>100</v>
      </c>
    </row>
    <row r="11" spans="1:10" x14ac:dyDescent="0.25">
      <c r="A11" s="8" t="s">
        <v>30</v>
      </c>
      <c r="B11" s="9">
        <v>200</v>
      </c>
    </row>
    <row r="12" spans="1:10" x14ac:dyDescent="0.25">
      <c r="A12" s="8" t="s">
        <v>31</v>
      </c>
      <c r="B12" s="9">
        <v>350</v>
      </c>
    </row>
    <row r="13" spans="1:10" x14ac:dyDescent="0.25">
      <c r="A13" s="8" t="s">
        <v>32</v>
      </c>
      <c r="B13" s="9">
        <v>300</v>
      </c>
    </row>
    <row r="14" spans="1:10" x14ac:dyDescent="0.25">
      <c r="A14" s="8" t="s">
        <v>33</v>
      </c>
      <c r="B14" s="9">
        <v>-200</v>
      </c>
    </row>
    <row r="15" spans="1:10" x14ac:dyDescent="0.25">
      <c r="A15" s="8" t="s">
        <v>34</v>
      </c>
      <c r="B15" s="9">
        <v>-100</v>
      </c>
    </row>
    <row r="16" spans="1:10" x14ac:dyDescent="0.25">
      <c r="A16" s="8" t="s">
        <v>35</v>
      </c>
      <c r="B16" s="9">
        <v>200</v>
      </c>
    </row>
    <row r="17" spans="1:2" x14ac:dyDescent="0.25">
      <c r="A17" s="8" t="s">
        <v>36</v>
      </c>
      <c r="B17" s="9">
        <v>350</v>
      </c>
    </row>
    <row r="18" spans="1:2" x14ac:dyDescent="0.25">
      <c r="A18" s="8" t="s">
        <v>37</v>
      </c>
      <c r="B18" s="9">
        <v>330</v>
      </c>
    </row>
    <row r="19" spans="1:2" x14ac:dyDescent="0.25">
      <c r="A19" s="8" t="s">
        <v>38</v>
      </c>
      <c r="B19" s="9">
        <v>70</v>
      </c>
    </row>
    <row r="20" spans="1:2" x14ac:dyDescent="0.25">
      <c r="A20" s="8" t="s">
        <v>39</v>
      </c>
      <c r="B20" s="9">
        <v>120</v>
      </c>
    </row>
    <row r="21" spans="1:2" x14ac:dyDescent="0.25">
      <c r="A21" s="8" t="s">
        <v>40</v>
      </c>
      <c r="B21" s="9">
        <v>160</v>
      </c>
    </row>
    <row r="22" spans="1:2" x14ac:dyDescent="0.25">
      <c r="A22" s="10" t="s">
        <v>41</v>
      </c>
      <c r="B22" s="11">
        <f>SUM(B9:B21)</f>
        <v>1880</v>
      </c>
    </row>
  </sheetData>
  <hyperlinks>
    <hyperlink ref="A1:B1" r:id="rId1" display="Файл скачан с сайта excel2.ru &gt;&gt;&gt;"/>
    <hyperlink ref="C1" r:id="rId2" display="Файл скачан с сайта excel2.ru &gt;&gt;&gt;"/>
    <hyperlink ref="D1" r:id="rId3" display="Файл скачан с сайта excel2.ru &gt;&gt;&gt;"/>
    <hyperlink ref="E1" r:id="rId4" display="Файл скачан с сайта excel2.ru &gt;&gt;&gt;"/>
    <hyperlink ref="F1" r:id="rId5" display="Файл скачан с сайта excel2.ru &gt;&gt;&gt;"/>
    <hyperlink ref="G1" r:id="rId6" display="Файл скачан с сайта excel2.ru &gt;&gt;&gt;"/>
    <hyperlink ref="H1" r:id="rId7" display="Файл скачан с сайта excel2.ru &gt;&gt;&gt;"/>
    <hyperlink ref="I1" r:id="rId8" display="Файл скачан с сайта excel2.ru &gt;&gt;&gt;"/>
    <hyperlink ref="J1" r:id="rId9" display="Файл скачан с сайта excel2.ru &gt;&gt;&gt;"/>
    <hyperlink ref="A2" r:id="rId10"/>
  </hyperlinks>
  <pageMargins left="0.7" right="0.7" top="0.75" bottom="0.75" header="0.3" footer="0.3"/>
  <pageSetup paperSize="9" orientation="portrait" horizontalDpi="0" verticalDpi="0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Пример1</vt:lpstr>
      <vt:lpstr>Пример2</vt:lpstr>
      <vt:lpstr>Пример3</vt:lpstr>
      <vt:lpstr>Влияние Факторов</vt:lpstr>
      <vt:lpstr>Структура</vt:lpstr>
      <vt:lpstr>Динамика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Обычный</dc:creator>
  <cp:lastModifiedBy>Обычный</cp:lastModifiedBy>
  <dcterms:created xsi:type="dcterms:W3CDTF">2018-02-06T17:51:02Z</dcterms:created>
  <dcterms:modified xsi:type="dcterms:W3CDTF">2018-02-27T18:28:48Z</dcterms:modified>
</cp:coreProperties>
</file>