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2975" tabRatio="593"/>
  </bookViews>
  <sheets>
    <sheet name="Пример" sheetId="9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adj" localSheetId="0" hidden="1">Пример!#REF!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Пример!#REF!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L8" i="9" l="1" a="1"/>
  <c r="L8" i="9" s="1"/>
  <c r="L9" i="9" a="1"/>
  <c r="L9" i="9" s="1"/>
  <c r="L10" i="9" a="1"/>
  <c r="L10" i="9" s="1"/>
  <c r="L11" i="9" a="1"/>
  <c r="L11" i="9" s="1"/>
  <c r="L12" i="9" a="1"/>
  <c r="L12" i="9" s="1"/>
  <c r="L13" i="9" a="1"/>
  <c r="L13" i="9" s="1"/>
  <c r="L14" i="9" a="1"/>
  <c r="L14" i="9" s="1"/>
  <c r="L15" i="9" a="1"/>
  <c r="L15" i="9" s="1"/>
  <c r="L16" i="9" a="1"/>
  <c r="L16" i="9" s="1"/>
  <c r="L17" i="9" a="1"/>
  <c r="L17" i="9" s="1"/>
  <c r="L18" i="9" a="1"/>
  <c r="L18" i="9" s="1"/>
  <c r="L19" i="9" a="1"/>
  <c r="L19" i="9" s="1"/>
  <c r="L20" i="9" a="1"/>
  <c r="L20" i="9" s="1"/>
  <c r="L21" i="9" a="1"/>
  <c r="L21" i="9" s="1"/>
  <c r="L22" i="9" a="1"/>
  <c r="L22" i="9" s="1"/>
  <c r="L23" i="9" a="1"/>
  <c r="L23" i="9" s="1"/>
  <c r="L24" i="9" a="1"/>
  <c r="L24" i="9" s="1"/>
  <c r="L25" i="9" a="1"/>
  <c r="L25" i="9" s="1"/>
  <c r="L26" i="9" a="1"/>
  <c r="L26" i="9" s="1"/>
  <c r="L27" i="9" a="1"/>
  <c r="L27" i="9" s="1"/>
  <c r="L28" i="9" a="1"/>
  <c r="L28" i="9" s="1"/>
  <c r="L29" i="9" a="1"/>
  <c r="L29" i="9" s="1"/>
  <c r="L30" i="9" a="1"/>
  <c r="L30" i="9" s="1"/>
  <c r="L31" i="9" a="1"/>
  <c r="L31" i="9" s="1"/>
  <c r="L32" i="9" a="1"/>
  <c r="L32" i="9" s="1"/>
  <c r="L7" i="9" a="1"/>
  <c r="L7" i="9" s="1"/>
  <c r="I8" i="9"/>
  <c r="K8" i="9" s="1"/>
  <c r="I12" i="9"/>
  <c r="K12" i="9" s="1"/>
  <c r="I16" i="9"/>
  <c r="K16" i="9" s="1"/>
  <c r="I20" i="9"/>
  <c r="K20" i="9" s="1"/>
  <c r="I24" i="9"/>
  <c r="K24" i="9" s="1"/>
  <c r="I28" i="9"/>
  <c r="K28" i="9" s="1"/>
  <c r="I32" i="9"/>
  <c r="K32" i="9" s="1"/>
  <c r="A8" i="9"/>
  <c r="A9" i="9"/>
  <c r="I9" i="9" s="1"/>
  <c r="A10" i="9"/>
  <c r="I10" i="9" s="1"/>
  <c r="A11" i="9"/>
  <c r="I11" i="9" s="1"/>
  <c r="A12" i="9"/>
  <c r="A13" i="9"/>
  <c r="I13" i="9" s="1"/>
  <c r="A14" i="9"/>
  <c r="I14" i="9" s="1"/>
  <c r="A15" i="9"/>
  <c r="I15" i="9" s="1"/>
  <c r="A16" i="9"/>
  <c r="A17" i="9"/>
  <c r="I17" i="9" s="1"/>
  <c r="A18" i="9"/>
  <c r="I18" i="9" s="1"/>
  <c r="A19" i="9"/>
  <c r="I19" i="9" s="1"/>
  <c r="A20" i="9"/>
  <c r="A21" i="9"/>
  <c r="I21" i="9" s="1"/>
  <c r="A22" i="9"/>
  <c r="I22" i="9" s="1"/>
  <c r="A23" i="9"/>
  <c r="I23" i="9" s="1"/>
  <c r="A24" i="9"/>
  <c r="A25" i="9"/>
  <c r="I25" i="9" s="1"/>
  <c r="A26" i="9"/>
  <c r="I26" i="9" s="1"/>
  <c r="A27" i="9"/>
  <c r="I27" i="9" s="1"/>
  <c r="A28" i="9"/>
  <c r="A29" i="9"/>
  <c r="I29" i="9" s="1"/>
  <c r="A30" i="9"/>
  <c r="I30" i="9" s="1"/>
  <c r="A31" i="9"/>
  <c r="I31" i="9" s="1"/>
  <c r="A32" i="9"/>
  <c r="A7" i="9"/>
  <c r="I7" i="9"/>
  <c r="J7" i="9" s="1"/>
  <c r="J26" i="9" l="1"/>
  <c r="K26" i="9"/>
  <c r="J18" i="9"/>
  <c r="K18" i="9"/>
  <c r="J10" i="9"/>
  <c r="K10" i="9"/>
  <c r="J29" i="9"/>
  <c r="K29" i="9"/>
  <c r="J25" i="9"/>
  <c r="K25" i="9"/>
  <c r="J21" i="9"/>
  <c r="K21" i="9"/>
  <c r="J17" i="9"/>
  <c r="K17" i="9"/>
  <c r="J13" i="9"/>
  <c r="K13" i="9"/>
  <c r="J9" i="9"/>
  <c r="K9" i="9"/>
  <c r="J30" i="9"/>
  <c r="K30" i="9"/>
  <c r="J22" i="9"/>
  <c r="K22" i="9"/>
  <c r="J14" i="9"/>
  <c r="K14" i="9"/>
  <c r="K31" i="9"/>
  <c r="J31" i="9"/>
  <c r="J27" i="9"/>
  <c r="K27" i="9"/>
  <c r="K23" i="9"/>
  <c r="J23" i="9"/>
  <c r="K19" i="9"/>
  <c r="J19" i="9"/>
  <c r="K15" i="9"/>
  <c r="J15" i="9"/>
  <c r="K11" i="9"/>
  <c r="J11" i="9"/>
  <c r="K7" i="9"/>
  <c r="J32" i="9"/>
  <c r="J28" i="9"/>
  <c r="J24" i="9"/>
  <c r="J20" i="9"/>
  <c r="J16" i="9"/>
  <c r="J12" i="9"/>
  <c r="J8" i="9"/>
</calcChain>
</file>

<file path=xl/sharedStrings.xml><?xml version="1.0" encoding="utf-8"?>
<sst xmlns="http://schemas.openxmlformats.org/spreadsheetml/2006/main" count="18" uniqueCount="18">
  <si>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</si>
  <si>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</si>
  <si>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</si>
  <si>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</si>
  <si>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</si>
  <si>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Ранг и Персентиль в MS EXCEL</t>
  </si>
  <si>
    <t>Инструмент надстройки Пакет анализа</t>
  </si>
  <si>
    <t>Массив</t>
  </si>
  <si>
    <t>Точка</t>
  </si>
  <si>
    <t>Ранг</t>
  </si>
  <si>
    <t>Процент</t>
  </si>
  <si>
    <t>Массив (сорт)</t>
  </si>
  <si>
    <t>№</t>
  </si>
  <si>
    <t>ПРОЦЕНТРАНГ.ВКЛ</t>
  </si>
  <si>
    <t>РАНГ.РВ</t>
  </si>
  <si>
    <t>Позиция в массиве</t>
  </si>
  <si>
    <t>Массив исх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</si>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</sst>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3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0" fillId="4" borderId="0" xfId="7" applyFont="1" applyFill="1" applyAlignment="1">
      <alignment vertical="center" wrapText="1"/>
    </xf>
    <xf numFmtId="0" fontId="11" fillId="0" borderId="1" xfId="0" applyFont="1" applyBorder="1"/>
    <xf numFmtId="0" fontId="0" fillId="0" borderId="1" xfId="0" applyBorder="1"/>
    <xf numFmtId="0" fontId="0" fillId="5" borderId="0" xfId="0" applyFill="1"/>
    <xf numFmtId="0" fontId="0" fillId="0" borderId="0" xfId="0" applyFill="1" applyBorder="1" applyAlignment="1"/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2" xfId="0" applyFill="1" applyBorder="1" applyAlignment="1"/>
    <xf numFmtId="0" fontId="0" fillId="0" borderId="2" xfId="0" applyNumberFormat="1" applyFill="1" applyBorder="1" applyAlignment="1"/>
    <xf numFmtId="10" fontId="0" fillId="0" borderId="2" xfId="0" applyNumberFormat="1" applyFill="1" applyBorder="1" applyAlignment="1"/>
    <xf numFmtId="0" fontId="12" fillId="0" borderId="3" xfId="0" applyFont="1" applyFill="1" applyBorder="1" applyAlignment="1">
      <alignment horizontal="center"/>
    </xf>
    <xf numFmtId="10" fontId="0" fillId="0" borderId="0" xfId="9" applyNumberFormat="1" applyFont="1"/>
    <xf numFmtId="10" fontId="0" fillId="0" borderId="1" xfId="9" applyNumberFormat="1" applyFont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ng-i-persentil-v-nadstroyke-paket-analiza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L2" sqref="L2"/>
    </sheetView>
  </sheetViews>
  <sheetFormatPr defaultRowHeight="15" x14ac:dyDescent="0.25"/>
  <cols>
    <col min="1" max="1" width="4.5703125" customWidth="1"/>
    <col min="2" max="2" width="12.5703125" bestFit="1" customWidth="1"/>
    <col min="3" max="3" width="6.28515625" customWidth="1"/>
    <col min="4" max="4" width="14.5703125" bestFit="1" customWidth="1"/>
    <col min="8" max="8" width="10.140625" bestFit="1" customWidth="1"/>
    <col min="9" max="9" width="13.85546875" customWidth="1"/>
    <col min="11" max="11" width="19.140625" bestFit="1" customWidth="1"/>
    <col min="12" max="12" width="18.42578125" bestFit="1" customWidth="1"/>
    <col min="17" max="17" width="27.85546875" bestFit="1" customWidth="1"/>
  </cols>
  <sheetData>
    <row r="1" spans="1:14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.75" x14ac:dyDescent="0.25">
      <c r="A2" s="2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2" t="s">
        <v>17</v>
      </c>
    </row>
    <row r="3" spans="1:14" ht="18.75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x14ac:dyDescent="0.25">
      <c r="A4" s="8" t="s">
        <v>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4" ht="15.75" thickBot="1" x14ac:dyDescent="0.3"/>
    <row r="6" spans="1:14" x14ac:dyDescent="0.25">
      <c r="A6" s="6" t="s">
        <v>12</v>
      </c>
      <c r="B6" s="6" t="s">
        <v>16</v>
      </c>
      <c r="D6" s="15" t="s">
        <v>8</v>
      </c>
      <c r="E6" s="15" t="s">
        <v>7</v>
      </c>
      <c r="F6" s="15" t="s">
        <v>9</v>
      </c>
      <c r="G6" s="15" t="s">
        <v>10</v>
      </c>
      <c r="I6" s="6" t="s">
        <v>11</v>
      </c>
      <c r="J6" s="18" t="s">
        <v>14</v>
      </c>
      <c r="K6" s="19" t="s">
        <v>13</v>
      </c>
      <c r="L6" s="6" t="s">
        <v>15</v>
      </c>
    </row>
    <row r="7" spans="1:14" x14ac:dyDescent="0.25">
      <c r="A7" s="7">
        <f>ROW()-ROW($A$6)</f>
        <v>1</v>
      </c>
      <c r="B7" s="7">
        <v>42</v>
      </c>
      <c r="D7" s="9">
        <v>18</v>
      </c>
      <c r="E7" s="10">
        <v>50</v>
      </c>
      <c r="F7" s="9">
        <v>1</v>
      </c>
      <c r="G7" s="11">
        <v>1</v>
      </c>
      <c r="I7" s="7">
        <f t="shared" ref="I7:I32" si="0">LARGE($B$7:$B$32,A7)</f>
        <v>50</v>
      </c>
      <c r="J7" s="7">
        <f t="shared" ref="J7:J32" si="1">_xlfn.RANK.EQ(I7,$B$7:$B$32)</f>
        <v>1</v>
      </c>
      <c r="K7" s="17">
        <f t="shared" ref="K7:K32" si="2">_xlfn.PERCENTRANK.INC($B$7:$B$32,I7)</f>
        <v>1</v>
      </c>
      <c r="L7" s="7">
        <f t="array" ref="L7">LARGE(IF(E7=$B$7:$B$32,ROW($B$7:$B$32)-ROW($B$6),0),COUNTIF($E$7:$E$32,E7)-COUNTIF($E$6:E6,E7))</f>
        <v>18</v>
      </c>
      <c r="N7" s="16"/>
    </row>
    <row r="8" spans="1:14" x14ac:dyDescent="0.25">
      <c r="A8" s="7">
        <f t="shared" ref="A8:A32" si="3">ROW()-ROW($A$6)</f>
        <v>2</v>
      </c>
      <c r="B8" s="7">
        <v>34</v>
      </c>
      <c r="D8" s="9">
        <v>1</v>
      </c>
      <c r="E8" s="10">
        <v>42</v>
      </c>
      <c r="F8" s="9">
        <v>2</v>
      </c>
      <c r="G8" s="11">
        <v>0.92</v>
      </c>
      <c r="I8" s="7">
        <f t="shared" si="0"/>
        <v>42</v>
      </c>
      <c r="J8" s="7">
        <f t="shared" si="1"/>
        <v>2</v>
      </c>
      <c r="K8" s="17">
        <f t="shared" si="2"/>
        <v>0.92</v>
      </c>
      <c r="L8" s="7">
        <f t="array" ref="L8">LARGE(IF(E8=$B$7:$B$32,ROW($B$7:$B$32)-ROW($B$6),0),COUNTIF($E$7:$E$32,E8)-COUNTIF($E$6:E7,E8))</f>
        <v>1</v>
      </c>
      <c r="N8" s="16"/>
    </row>
    <row r="9" spans="1:14" x14ac:dyDescent="0.25">
      <c r="A9" s="7">
        <f t="shared" si="3"/>
        <v>3</v>
      </c>
      <c r="B9" s="7">
        <v>20</v>
      </c>
      <c r="D9" s="9">
        <v>21</v>
      </c>
      <c r="E9" s="10">
        <v>42</v>
      </c>
      <c r="F9" s="9">
        <v>2</v>
      </c>
      <c r="G9" s="11">
        <v>0.92</v>
      </c>
      <c r="I9" s="7">
        <f t="shared" si="0"/>
        <v>42</v>
      </c>
      <c r="J9" s="7">
        <f t="shared" si="1"/>
        <v>2</v>
      </c>
      <c r="K9" s="17">
        <f t="shared" si="2"/>
        <v>0.92</v>
      </c>
      <c r="L9" s="7">
        <f t="array" ref="L9">LARGE(IF(E9=$B$7:$B$32,ROW($B$7:$B$32)-ROW($B$6),0),COUNTIF($E$7:$E$32,E9)-COUNTIF($E$6:E8,E9))</f>
        <v>21</v>
      </c>
      <c r="N9" s="16"/>
    </row>
    <row r="10" spans="1:14" x14ac:dyDescent="0.25">
      <c r="A10" s="7">
        <f t="shared" si="3"/>
        <v>4</v>
      </c>
      <c r="B10" s="7">
        <v>41</v>
      </c>
      <c r="D10" s="9">
        <v>4</v>
      </c>
      <c r="E10" s="10">
        <v>41</v>
      </c>
      <c r="F10" s="9">
        <v>4</v>
      </c>
      <c r="G10" s="11">
        <v>0.88</v>
      </c>
      <c r="I10" s="7">
        <f t="shared" si="0"/>
        <v>41</v>
      </c>
      <c r="J10" s="7">
        <f t="shared" si="1"/>
        <v>4</v>
      </c>
      <c r="K10" s="17">
        <f t="shared" si="2"/>
        <v>0.88</v>
      </c>
      <c r="L10" s="7">
        <f t="array" ref="L10">LARGE(IF(E10=$B$7:$B$32,ROW($B$7:$B$32)-ROW($B$6),0),COUNTIF($E$7:$E$32,E10)-COUNTIF($E$6:E9,E10))</f>
        <v>4</v>
      </c>
      <c r="N10" s="16"/>
    </row>
    <row r="11" spans="1:14" x14ac:dyDescent="0.25">
      <c r="A11" s="7">
        <f t="shared" si="3"/>
        <v>5</v>
      </c>
      <c r="B11" s="7">
        <v>38</v>
      </c>
      <c r="D11" s="9">
        <v>22</v>
      </c>
      <c r="E11" s="10">
        <v>39</v>
      </c>
      <c r="F11" s="9">
        <v>5</v>
      </c>
      <c r="G11" s="11">
        <v>0.84</v>
      </c>
      <c r="I11" s="7">
        <f t="shared" si="0"/>
        <v>39</v>
      </c>
      <c r="J11" s="7">
        <f t="shared" si="1"/>
        <v>5</v>
      </c>
      <c r="K11" s="17">
        <f t="shared" si="2"/>
        <v>0.84</v>
      </c>
      <c r="L11" s="7">
        <f t="array" ref="L11">LARGE(IF(E11=$B$7:$B$32,ROW($B$7:$B$32)-ROW($B$6),0),COUNTIF($E$7:$E$32,E11)-COUNTIF($E$6:E10,E11))</f>
        <v>22</v>
      </c>
      <c r="N11" s="16"/>
    </row>
    <row r="12" spans="1:14" x14ac:dyDescent="0.25">
      <c r="A12" s="7">
        <f t="shared" si="3"/>
        <v>6</v>
      </c>
      <c r="B12" s="7">
        <v>21</v>
      </c>
      <c r="D12" s="9">
        <v>5</v>
      </c>
      <c r="E12" s="10">
        <v>38</v>
      </c>
      <c r="F12" s="9">
        <v>6</v>
      </c>
      <c r="G12" s="11">
        <v>0.72</v>
      </c>
      <c r="I12" s="7">
        <f t="shared" si="0"/>
        <v>38</v>
      </c>
      <c r="J12" s="7">
        <f t="shared" si="1"/>
        <v>6</v>
      </c>
      <c r="K12" s="17">
        <f t="shared" si="2"/>
        <v>0.72</v>
      </c>
      <c r="L12" s="7">
        <f t="array" ref="L12">LARGE(IF(E12=$B$7:$B$32,ROW($B$7:$B$32)-ROW($B$6),0),COUNTIF($E$7:$E$32,E12)-COUNTIF($E$6:E11,E12))</f>
        <v>5</v>
      </c>
      <c r="N12" s="16"/>
    </row>
    <row r="13" spans="1:14" x14ac:dyDescent="0.25">
      <c r="A13" s="7">
        <f t="shared" si="3"/>
        <v>7</v>
      </c>
      <c r="B13" s="7">
        <v>34</v>
      </c>
      <c r="D13" s="9">
        <v>12</v>
      </c>
      <c r="E13" s="10">
        <v>38</v>
      </c>
      <c r="F13" s="9">
        <v>6</v>
      </c>
      <c r="G13" s="11">
        <v>0.72</v>
      </c>
      <c r="I13" s="7">
        <f t="shared" si="0"/>
        <v>38</v>
      </c>
      <c r="J13" s="7">
        <f t="shared" si="1"/>
        <v>6</v>
      </c>
      <c r="K13" s="17">
        <f t="shared" si="2"/>
        <v>0.72</v>
      </c>
      <c r="L13" s="7">
        <f t="array" ref="L13">LARGE(IF(E13=$B$7:$B$32,ROW($B$7:$B$32)-ROW($B$6),0),COUNTIF($E$7:$E$32,E13)-COUNTIF($E$6:E12,E13))</f>
        <v>12</v>
      </c>
      <c r="N13" s="16"/>
    </row>
    <row r="14" spans="1:14" x14ac:dyDescent="0.25">
      <c r="A14" s="7">
        <f t="shared" si="3"/>
        <v>8</v>
      </c>
      <c r="B14" s="7">
        <v>35</v>
      </c>
      <c r="D14" s="9">
        <v>17</v>
      </c>
      <c r="E14" s="10">
        <v>38</v>
      </c>
      <c r="F14" s="9">
        <v>6</v>
      </c>
      <c r="G14" s="11">
        <v>0.72</v>
      </c>
      <c r="I14" s="7">
        <f t="shared" si="0"/>
        <v>38</v>
      </c>
      <c r="J14" s="7">
        <f t="shared" si="1"/>
        <v>6</v>
      </c>
      <c r="K14" s="17">
        <f t="shared" si="2"/>
        <v>0.72</v>
      </c>
      <c r="L14" s="7">
        <f t="array" ref="L14">LARGE(IF(E14=$B$7:$B$32,ROW($B$7:$B$32)-ROW($B$6),0),COUNTIF($E$7:$E$32,E14)-COUNTIF($E$6:E13,E14))</f>
        <v>17</v>
      </c>
      <c r="N14" s="16"/>
    </row>
    <row r="15" spans="1:14" x14ac:dyDescent="0.25">
      <c r="A15" s="7">
        <f t="shared" si="3"/>
        <v>9</v>
      </c>
      <c r="B15" s="7">
        <v>15</v>
      </c>
      <c r="D15" s="9">
        <v>10</v>
      </c>
      <c r="E15" s="10">
        <v>37</v>
      </c>
      <c r="F15" s="9">
        <v>9</v>
      </c>
      <c r="G15" s="11">
        <v>0.64</v>
      </c>
      <c r="I15" s="7">
        <f t="shared" si="0"/>
        <v>37</v>
      </c>
      <c r="J15" s="7">
        <f t="shared" si="1"/>
        <v>9</v>
      </c>
      <c r="K15" s="17">
        <f t="shared" si="2"/>
        <v>0.64</v>
      </c>
      <c r="L15" s="7">
        <f t="array" ref="L15">LARGE(IF(E15=$B$7:$B$32,ROW($B$7:$B$32)-ROW($B$6),0),COUNTIF($E$7:$E$32,E15)-COUNTIF($E$6:E14,E15))</f>
        <v>10</v>
      </c>
      <c r="N15" s="16"/>
    </row>
    <row r="16" spans="1:14" x14ac:dyDescent="0.25">
      <c r="A16" s="7">
        <f t="shared" si="3"/>
        <v>10</v>
      </c>
      <c r="B16" s="7">
        <v>37</v>
      </c>
      <c r="D16" s="9">
        <v>20</v>
      </c>
      <c r="E16" s="10">
        <v>37</v>
      </c>
      <c r="F16" s="9">
        <v>9</v>
      </c>
      <c r="G16" s="11">
        <v>0.64</v>
      </c>
      <c r="I16" s="7">
        <f t="shared" si="0"/>
        <v>37</v>
      </c>
      <c r="J16" s="7">
        <f t="shared" si="1"/>
        <v>9</v>
      </c>
      <c r="K16" s="17">
        <f t="shared" si="2"/>
        <v>0.64</v>
      </c>
      <c r="L16" s="7">
        <f t="array" ref="L16">LARGE(IF(E16=$B$7:$B$32,ROW($B$7:$B$32)-ROW($B$6),0),COUNTIF($E$7:$E$32,E16)-COUNTIF($E$6:E15,E16))</f>
        <v>20</v>
      </c>
      <c r="N16" s="16"/>
    </row>
    <row r="17" spans="1:14" x14ac:dyDescent="0.25">
      <c r="A17" s="7">
        <f t="shared" si="3"/>
        <v>11</v>
      </c>
      <c r="B17" s="7">
        <v>11</v>
      </c>
      <c r="D17" s="9">
        <v>15</v>
      </c>
      <c r="E17" s="10">
        <v>36</v>
      </c>
      <c r="F17" s="9">
        <v>11</v>
      </c>
      <c r="G17" s="11">
        <v>0.6</v>
      </c>
      <c r="I17" s="7">
        <f t="shared" si="0"/>
        <v>36</v>
      </c>
      <c r="J17" s="7">
        <f t="shared" si="1"/>
        <v>11</v>
      </c>
      <c r="K17" s="17">
        <f t="shared" si="2"/>
        <v>0.6</v>
      </c>
      <c r="L17" s="7">
        <f t="array" ref="L17">LARGE(IF(E17=$B$7:$B$32,ROW($B$7:$B$32)-ROW($B$6),0),COUNTIF($E$7:$E$32,E17)-COUNTIF($E$6:E16,E17))</f>
        <v>15</v>
      </c>
      <c r="N17" s="16"/>
    </row>
    <row r="18" spans="1:14" x14ac:dyDescent="0.25">
      <c r="A18" s="7">
        <f t="shared" si="3"/>
        <v>12</v>
      </c>
      <c r="B18" s="7">
        <v>38</v>
      </c>
      <c r="D18" s="9">
        <v>8</v>
      </c>
      <c r="E18" s="10">
        <v>35</v>
      </c>
      <c r="F18" s="9">
        <v>12</v>
      </c>
      <c r="G18" s="11">
        <v>0.52</v>
      </c>
      <c r="I18" s="7">
        <f t="shared" si="0"/>
        <v>35</v>
      </c>
      <c r="J18" s="7">
        <f t="shared" si="1"/>
        <v>12</v>
      </c>
      <c r="K18" s="17">
        <f t="shared" si="2"/>
        <v>0.52</v>
      </c>
      <c r="L18" s="7">
        <f t="array" ref="L18">LARGE(IF(E18=$B$7:$B$32,ROW($B$7:$B$32)-ROW($B$6),0),COUNTIF($E$7:$E$32,E18)-COUNTIF($E$6:E17,E18))</f>
        <v>8</v>
      </c>
      <c r="N18" s="16"/>
    </row>
    <row r="19" spans="1:14" x14ac:dyDescent="0.25">
      <c r="A19" s="7">
        <f t="shared" si="3"/>
        <v>13</v>
      </c>
      <c r="B19" s="7">
        <v>18</v>
      </c>
      <c r="D19" s="9">
        <v>23</v>
      </c>
      <c r="E19" s="10">
        <v>35</v>
      </c>
      <c r="F19" s="9">
        <v>12</v>
      </c>
      <c r="G19" s="11">
        <v>0.52</v>
      </c>
      <c r="I19" s="7">
        <f t="shared" si="0"/>
        <v>35</v>
      </c>
      <c r="J19" s="7">
        <f t="shared" si="1"/>
        <v>12</v>
      </c>
      <c r="K19" s="17">
        <f t="shared" si="2"/>
        <v>0.52</v>
      </c>
      <c r="L19" s="7">
        <f t="array" ref="L19">LARGE(IF(E19=$B$7:$B$32,ROW($B$7:$B$32)-ROW($B$6),0),COUNTIF($E$7:$E$32,E19)-COUNTIF($E$6:E18,E19))</f>
        <v>23</v>
      </c>
      <c r="N19" s="16"/>
    </row>
    <row r="20" spans="1:14" x14ac:dyDescent="0.25">
      <c r="A20" s="7">
        <f t="shared" si="3"/>
        <v>14</v>
      </c>
      <c r="B20" s="7">
        <v>17</v>
      </c>
      <c r="D20" s="9">
        <v>2</v>
      </c>
      <c r="E20" s="10">
        <v>34</v>
      </c>
      <c r="F20" s="9">
        <v>14</v>
      </c>
      <c r="G20" s="11">
        <v>0.44</v>
      </c>
      <c r="I20" s="7">
        <f t="shared" si="0"/>
        <v>34</v>
      </c>
      <c r="J20" s="7">
        <f t="shared" si="1"/>
        <v>14</v>
      </c>
      <c r="K20" s="17">
        <f t="shared" si="2"/>
        <v>0.44</v>
      </c>
      <c r="L20" s="7">
        <f t="array" ref="L20">LARGE(IF(E20=$B$7:$B$32,ROW($B$7:$B$32)-ROW($B$6),0),COUNTIF($E$7:$E$32,E20)-COUNTIF($E$6:E19,E20))</f>
        <v>2</v>
      </c>
      <c r="N20" s="16"/>
    </row>
    <row r="21" spans="1:14" x14ac:dyDescent="0.25">
      <c r="A21" s="7">
        <f t="shared" si="3"/>
        <v>15</v>
      </c>
      <c r="B21" s="7">
        <v>36</v>
      </c>
      <c r="D21" s="9">
        <v>7</v>
      </c>
      <c r="E21" s="10">
        <v>34</v>
      </c>
      <c r="F21" s="9">
        <v>14</v>
      </c>
      <c r="G21" s="11">
        <v>0.44</v>
      </c>
      <c r="I21" s="7">
        <f t="shared" si="0"/>
        <v>34</v>
      </c>
      <c r="J21" s="7">
        <f t="shared" si="1"/>
        <v>14</v>
      </c>
      <c r="K21" s="17">
        <f t="shared" si="2"/>
        <v>0.44</v>
      </c>
      <c r="L21" s="7">
        <f t="array" ref="L21">LARGE(IF(E21=$B$7:$B$32,ROW($B$7:$B$32)-ROW($B$6),0),COUNTIF($E$7:$E$32,E21)-COUNTIF($E$6:E20,E21))</f>
        <v>7</v>
      </c>
      <c r="N21" s="16"/>
    </row>
    <row r="22" spans="1:14" x14ac:dyDescent="0.25">
      <c r="A22" s="7">
        <f t="shared" si="3"/>
        <v>16</v>
      </c>
      <c r="B22" s="7">
        <v>19</v>
      </c>
      <c r="D22" s="9">
        <v>25</v>
      </c>
      <c r="E22" s="10">
        <v>33</v>
      </c>
      <c r="F22" s="9">
        <v>16</v>
      </c>
      <c r="G22" s="11">
        <v>0.4</v>
      </c>
      <c r="I22" s="7">
        <f t="shared" si="0"/>
        <v>33</v>
      </c>
      <c r="J22" s="7">
        <f t="shared" si="1"/>
        <v>16</v>
      </c>
      <c r="K22" s="17">
        <f t="shared" si="2"/>
        <v>0.4</v>
      </c>
      <c r="L22" s="7">
        <f t="array" ref="L22">LARGE(IF(E22=$B$7:$B$32,ROW($B$7:$B$32)-ROW($B$6),0),COUNTIF($E$7:$E$32,E22)-COUNTIF($E$6:E21,E22))</f>
        <v>25</v>
      </c>
      <c r="N22" s="16"/>
    </row>
    <row r="23" spans="1:14" x14ac:dyDescent="0.25">
      <c r="A23" s="7">
        <f t="shared" si="3"/>
        <v>17</v>
      </c>
      <c r="B23" s="7">
        <v>38</v>
      </c>
      <c r="D23" s="9">
        <v>6</v>
      </c>
      <c r="E23" s="10">
        <v>21</v>
      </c>
      <c r="F23" s="9">
        <v>17</v>
      </c>
      <c r="G23" s="11">
        <v>0.32</v>
      </c>
      <c r="I23" s="7">
        <f t="shared" si="0"/>
        <v>21</v>
      </c>
      <c r="J23" s="7">
        <f t="shared" si="1"/>
        <v>17</v>
      </c>
      <c r="K23" s="17">
        <f t="shared" si="2"/>
        <v>0.32</v>
      </c>
      <c r="L23" s="7">
        <f t="array" ref="L23">LARGE(IF(E23=$B$7:$B$32,ROW($B$7:$B$32)-ROW($B$6),0),COUNTIF($E$7:$E$32,E23)-COUNTIF($E$6:E22,E23))</f>
        <v>6</v>
      </c>
      <c r="N23" s="16"/>
    </row>
    <row r="24" spans="1:14" x14ac:dyDescent="0.25">
      <c r="A24" s="7">
        <f t="shared" si="3"/>
        <v>18</v>
      </c>
      <c r="B24" s="7">
        <v>50</v>
      </c>
      <c r="D24" s="9">
        <v>26</v>
      </c>
      <c r="E24" s="10">
        <v>21</v>
      </c>
      <c r="F24" s="9">
        <v>17</v>
      </c>
      <c r="G24" s="11">
        <v>0.32</v>
      </c>
      <c r="I24" s="7">
        <f t="shared" si="0"/>
        <v>21</v>
      </c>
      <c r="J24" s="7">
        <f t="shared" si="1"/>
        <v>17</v>
      </c>
      <c r="K24" s="17">
        <f t="shared" si="2"/>
        <v>0.32</v>
      </c>
      <c r="L24" s="7">
        <f t="array" ref="L24">LARGE(IF(E24=$B$7:$B$32,ROW($B$7:$B$32)-ROW($B$6),0),COUNTIF($E$7:$E$32,E24)-COUNTIF($E$6:E23,E24))</f>
        <v>26</v>
      </c>
      <c r="N24" s="16"/>
    </row>
    <row r="25" spans="1:14" x14ac:dyDescent="0.25">
      <c r="A25" s="7">
        <f t="shared" si="3"/>
        <v>19</v>
      </c>
      <c r="B25" s="7">
        <v>18</v>
      </c>
      <c r="D25" s="9">
        <v>3</v>
      </c>
      <c r="E25" s="10">
        <v>20</v>
      </c>
      <c r="F25" s="9">
        <v>19</v>
      </c>
      <c r="G25" s="11">
        <v>0.24</v>
      </c>
      <c r="I25" s="7">
        <f t="shared" si="0"/>
        <v>20</v>
      </c>
      <c r="J25" s="7">
        <f t="shared" si="1"/>
        <v>19</v>
      </c>
      <c r="K25" s="17">
        <f t="shared" si="2"/>
        <v>0.24</v>
      </c>
      <c r="L25" s="7">
        <f t="array" ref="L25">LARGE(IF(E25=$B$7:$B$32,ROW($B$7:$B$32)-ROW($B$6),0),COUNTIF($E$7:$E$32,E25)-COUNTIF($E$6:E24,E25))</f>
        <v>3</v>
      </c>
      <c r="N25" s="16"/>
    </row>
    <row r="26" spans="1:14" x14ac:dyDescent="0.25">
      <c r="A26" s="7">
        <f t="shared" si="3"/>
        <v>20</v>
      </c>
      <c r="B26" s="7">
        <v>37</v>
      </c>
      <c r="D26" s="9">
        <v>24</v>
      </c>
      <c r="E26" s="10">
        <v>20</v>
      </c>
      <c r="F26" s="9">
        <v>19</v>
      </c>
      <c r="G26" s="11">
        <v>0.24</v>
      </c>
      <c r="I26" s="7">
        <f t="shared" si="0"/>
        <v>20</v>
      </c>
      <c r="J26" s="7">
        <f t="shared" si="1"/>
        <v>19</v>
      </c>
      <c r="K26" s="17">
        <f t="shared" si="2"/>
        <v>0.24</v>
      </c>
      <c r="L26" s="7">
        <f t="array" ref="L26">LARGE(IF(E26=$B$7:$B$32,ROW($B$7:$B$32)-ROW($B$6),0),COUNTIF($E$7:$E$32,E26)-COUNTIF($E$6:E25,E26))</f>
        <v>24</v>
      </c>
      <c r="N26" s="16"/>
    </row>
    <row r="27" spans="1:14" x14ac:dyDescent="0.25">
      <c r="A27" s="7">
        <f t="shared" si="3"/>
        <v>21</v>
      </c>
      <c r="B27" s="7">
        <v>42</v>
      </c>
      <c r="D27" s="9">
        <v>16</v>
      </c>
      <c r="E27" s="10">
        <v>19</v>
      </c>
      <c r="F27" s="9">
        <v>21</v>
      </c>
      <c r="G27" s="11">
        <v>0.2</v>
      </c>
      <c r="I27" s="7">
        <f t="shared" si="0"/>
        <v>19</v>
      </c>
      <c r="J27" s="7">
        <f t="shared" si="1"/>
        <v>21</v>
      </c>
      <c r="K27" s="17">
        <f t="shared" si="2"/>
        <v>0.2</v>
      </c>
      <c r="L27" s="7">
        <f t="array" ref="L27">LARGE(IF(E27=$B$7:$B$32,ROW($B$7:$B$32)-ROW($B$6),0),COUNTIF($E$7:$E$32,E27)-COUNTIF($E$6:E26,E27))</f>
        <v>16</v>
      </c>
      <c r="N27" s="16"/>
    </row>
    <row r="28" spans="1:14" x14ac:dyDescent="0.25">
      <c r="A28" s="7">
        <f t="shared" si="3"/>
        <v>22</v>
      </c>
      <c r="B28" s="7">
        <v>39</v>
      </c>
      <c r="D28" s="9">
        <v>13</v>
      </c>
      <c r="E28" s="10">
        <v>18</v>
      </c>
      <c r="F28" s="9">
        <v>22</v>
      </c>
      <c r="G28" s="11">
        <v>0.12</v>
      </c>
      <c r="I28" s="7">
        <f t="shared" si="0"/>
        <v>18</v>
      </c>
      <c r="J28" s="7">
        <f t="shared" si="1"/>
        <v>22</v>
      </c>
      <c r="K28" s="17">
        <f t="shared" si="2"/>
        <v>0.12</v>
      </c>
      <c r="L28" s="7">
        <f t="array" ref="L28">LARGE(IF(E28=$B$7:$B$32,ROW($B$7:$B$32)-ROW($B$6),0),COUNTIF($E$7:$E$32,E28)-COUNTIF($E$6:E27,E28))</f>
        <v>13</v>
      </c>
      <c r="N28" s="16"/>
    </row>
    <row r="29" spans="1:14" x14ac:dyDescent="0.25">
      <c r="A29" s="7">
        <f t="shared" si="3"/>
        <v>23</v>
      </c>
      <c r="B29" s="7">
        <v>35</v>
      </c>
      <c r="D29" s="9">
        <v>19</v>
      </c>
      <c r="E29" s="10">
        <v>18</v>
      </c>
      <c r="F29" s="9">
        <v>22</v>
      </c>
      <c r="G29" s="11">
        <v>0.12</v>
      </c>
      <c r="I29" s="7">
        <f t="shared" si="0"/>
        <v>18</v>
      </c>
      <c r="J29" s="7">
        <f t="shared" si="1"/>
        <v>22</v>
      </c>
      <c r="K29" s="17">
        <f t="shared" si="2"/>
        <v>0.12</v>
      </c>
      <c r="L29" s="7">
        <f t="array" ref="L29">LARGE(IF(E29=$B$7:$B$32,ROW($B$7:$B$32)-ROW($B$6),0),COUNTIF($E$7:$E$32,E29)-COUNTIF($E$6:E28,E29))</f>
        <v>19</v>
      </c>
      <c r="N29" s="16"/>
    </row>
    <row r="30" spans="1:14" x14ac:dyDescent="0.25">
      <c r="A30" s="7">
        <f t="shared" si="3"/>
        <v>24</v>
      </c>
      <c r="B30" s="7">
        <v>20</v>
      </c>
      <c r="D30" s="9">
        <v>14</v>
      </c>
      <c r="E30" s="10">
        <v>17</v>
      </c>
      <c r="F30" s="9">
        <v>24</v>
      </c>
      <c r="G30" s="11">
        <v>0.08</v>
      </c>
      <c r="I30" s="7">
        <f t="shared" si="0"/>
        <v>17</v>
      </c>
      <c r="J30" s="7">
        <f t="shared" si="1"/>
        <v>24</v>
      </c>
      <c r="K30" s="17">
        <f t="shared" si="2"/>
        <v>0.08</v>
      </c>
      <c r="L30" s="7">
        <f t="array" ref="L30">LARGE(IF(E30=$B$7:$B$32,ROW($B$7:$B$32)-ROW($B$6),0),COUNTIF($E$7:$E$32,E30)-COUNTIF($E$6:E29,E30))</f>
        <v>14</v>
      </c>
      <c r="N30" s="16"/>
    </row>
    <row r="31" spans="1:14" x14ac:dyDescent="0.25">
      <c r="A31" s="7">
        <f t="shared" si="3"/>
        <v>25</v>
      </c>
      <c r="B31" s="7">
        <v>33</v>
      </c>
      <c r="D31" s="9">
        <v>9</v>
      </c>
      <c r="E31" s="10">
        <v>15</v>
      </c>
      <c r="F31" s="9">
        <v>25</v>
      </c>
      <c r="G31" s="11">
        <v>0.04</v>
      </c>
      <c r="I31" s="7">
        <f t="shared" si="0"/>
        <v>15</v>
      </c>
      <c r="J31" s="7">
        <f t="shared" si="1"/>
        <v>25</v>
      </c>
      <c r="K31" s="17">
        <f t="shared" si="2"/>
        <v>0.04</v>
      </c>
      <c r="L31" s="7">
        <f t="array" ref="L31">LARGE(IF(E31=$B$7:$B$32,ROW($B$7:$B$32)-ROW($B$6),0),COUNTIF($E$7:$E$32,E31)-COUNTIF($E$6:E30,E31))</f>
        <v>9</v>
      </c>
      <c r="N31" s="16"/>
    </row>
    <row r="32" spans="1:14" ht="15.75" thickBot="1" x14ac:dyDescent="0.3">
      <c r="A32" s="7">
        <f t="shared" si="3"/>
        <v>26</v>
      </c>
      <c r="B32" s="7">
        <v>21</v>
      </c>
      <c r="D32" s="12">
        <v>11</v>
      </c>
      <c r="E32" s="13">
        <v>11</v>
      </c>
      <c r="F32" s="12">
        <v>26</v>
      </c>
      <c r="G32" s="14">
        <v>0</v>
      </c>
      <c r="I32" s="7">
        <f t="shared" si="0"/>
        <v>11</v>
      </c>
      <c r="J32" s="7">
        <f t="shared" si="1"/>
        <v>26</v>
      </c>
      <c r="K32" s="17">
        <f t="shared" si="2"/>
        <v>0</v>
      </c>
      <c r="L32" s="7">
        <f t="array" ref="L32">LARGE(IF(E32=$B$7:$B$32,ROW($B$7:$B$32)-ROW($B$6),0),COUNTIF($E$7:$E$32,E32)-COUNTIF($E$6:E31,E32))</f>
        <v>11</v>
      </c>
      <c r="N32" s="16"/>
    </row>
  </sheetData>
  <sortState ref="D7:G32">
    <sortCondition ref="F8"/>
  </sortState>
  <hyperlinks>
    <hyperlink ref="A1:E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21" t="s">
        <v>2</v>
      </c>
      <c r="B1" s="21"/>
      <c r="C1" s="21"/>
      <c r="D1" s="21"/>
      <c r="E1" s="21"/>
      <c r="F1" s="21"/>
      <c r="G1" s="21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2024-12-30T14:01:22Z</dcterms:modified>
</cp:coreProperties>
</file>