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Personal\Сайт\XLS\_База Примеров\9_По специальностям\4.Статистика\_Распределения\"/>
    </mc:Choice>
  </mc:AlternateContent>
  <bookViews>
    <workbookView xWindow="1215" yWindow="1605" windowWidth="15480" windowHeight="11220" tabRatio="811"/>
  </bookViews>
  <sheets>
    <sheet name="График" sheetId="8" r:id="rId1"/>
    <sheet name="Генерация" sheetId="10" r:id="rId2"/>
    <sheet name="EXCEL2.RU" sheetId="9" r:id="rId3"/>
    <sheet name="excel2.ru (2)" sheetId="7" state="veryHidden" r:id="rId4"/>
  </sheets>
  <definedNames>
    <definedName name="a">График!$B$7</definedName>
    <definedName name="anscount" hidden="1">2</definedName>
    <definedName name="b">График!$B$8</definedName>
    <definedName name="limcount" hidden="1">2</definedName>
    <definedName name="sencount" hidden="1">4</definedName>
  </definedNames>
  <calcPr calcId="162913"/>
</workbook>
</file>

<file path=xl/calcChain.xml><?xml version="1.0" encoding="utf-8"?>
<calcChain xmlns="http://schemas.openxmlformats.org/spreadsheetml/2006/main">
  <c r="D9" i="10" l="1"/>
  <c r="A43" i="8" l="1"/>
  <c r="A44" i="8" s="1"/>
  <c r="A37" i="8"/>
  <c r="A38" i="8" s="1"/>
  <c r="D11" i="10"/>
  <c r="D10" i="10"/>
  <c r="F10" i="10" l="1"/>
  <c r="B13" i="8"/>
  <c r="B6" i="10"/>
  <c r="C16" i="10" s="1"/>
  <c r="C63" i="10" l="1"/>
  <c r="C61" i="10"/>
  <c r="C59" i="10"/>
  <c r="C57" i="10"/>
  <c r="C55" i="10"/>
  <c r="C53" i="10"/>
  <c r="C51" i="10"/>
  <c r="C49" i="10"/>
  <c r="C47" i="10"/>
  <c r="C45" i="10"/>
  <c r="C43" i="10"/>
  <c r="C41" i="10"/>
  <c r="C39" i="10"/>
  <c r="C37" i="10"/>
  <c r="C35" i="10"/>
  <c r="C33" i="10"/>
  <c r="C31" i="10"/>
  <c r="C29" i="10"/>
  <c r="C27" i="10"/>
  <c r="C25" i="10"/>
  <c r="C23" i="10"/>
  <c r="C21" i="10"/>
  <c r="C19" i="10"/>
  <c r="C17" i="10"/>
  <c r="C15" i="10"/>
  <c r="C14" i="10"/>
  <c r="C62" i="10"/>
  <c r="C60" i="10"/>
  <c r="C58" i="10"/>
  <c r="C56" i="10"/>
  <c r="C54" i="10"/>
  <c r="C52" i="10"/>
  <c r="C50" i="10"/>
  <c r="C48" i="10"/>
  <c r="C46" i="10"/>
  <c r="C44" i="10"/>
  <c r="C42" i="10"/>
  <c r="C40" i="10"/>
  <c r="C38" i="10"/>
  <c r="C36" i="10"/>
  <c r="C34" i="10"/>
  <c r="C32" i="10"/>
  <c r="C30" i="10"/>
  <c r="C28" i="10"/>
  <c r="C26" i="10"/>
  <c r="C24" i="10"/>
  <c r="C22" i="10"/>
  <c r="C20" i="10"/>
  <c r="C18" i="10"/>
  <c r="A36" i="8"/>
  <c r="C10" i="10" l="1"/>
  <c r="D18" i="8"/>
  <c r="B18" i="8"/>
  <c r="A21" i="8"/>
  <c r="A39" i="8" s="1"/>
  <c r="B9" i="8"/>
  <c r="A40" i="8" l="1"/>
  <c r="B41" i="8"/>
  <c r="B40" i="8"/>
  <c r="A22" i="8"/>
  <c r="B21" i="8"/>
  <c r="B22" i="8" l="1"/>
  <c r="A23" i="8"/>
  <c r="A24" i="8" s="1"/>
  <c r="A25" i="8" s="1"/>
  <c r="A26" i="8" s="1"/>
  <c r="A27" i="8" s="1"/>
  <c r="A28" i="8" s="1"/>
  <c r="A29" i="8" s="1"/>
  <c r="A30" i="8" s="1"/>
  <c r="A31" i="8" s="1"/>
  <c r="A32" i="8" s="1"/>
  <c r="A41" i="8" s="1"/>
  <c r="A42" i="8" s="1"/>
  <c r="F9" i="10"/>
  <c r="B12" i="8" l="1"/>
  <c r="B23" i="8" l="1"/>
  <c r="B24" i="8" l="1"/>
  <c r="B25" i="8" l="1"/>
  <c r="B26" i="8" l="1"/>
  <c r="B27" i="8" l="1"/>
  <c r="B28" i="8" l="1"/>
  <c r="B29" i="8" l="1"/>
  <c r="B30" i="8" l="1"/>
  <c r="B31" i="8" l="1"/>
  <c r="B32" i="8" l="1"/>
  <c r="C11" i="10" l="1"/>
  <c r="C9" i="10"/>
</calcChain>
</file>

<file path=xl/sharedStrings.xml><?xml version="1.0" encoding="utf-8"?>
<sst xmlns="http://schemas.openxmlformats.org/spreadsheetml/2006/main" count="49" uniqueCount="41">
  <si>
    <t>Файл скачан с сайта excel2.ru</t>
  </si>
  <si>
    <t>www.excel2.ru</t>
  </si>
  <si>
    <t>Сайт посвящен решению стандартных задач в MS EXCEL. Хорошая новость – большинство задач, которые Вы хотите решить с помощью MS EXCEL – уже давно решены! На нашем сайте Вы найдете решения большинства из наиболее часто встречающихся задач. Сайт содержит более 300 качественно оформленных статей с файлами примеров.</t>
  </si>
  <si>
    <t>Миссия нашего сайта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</si>
  <si>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Значение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</si>
  <si>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</si>
  <si>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</si>
  <si>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</si>
  <si>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Файл скачан с сайта excel2.ru &gt;&gt;&gt;</t>
  </si>
  <si>
    <t>Перейти к статье &gt;&gt;&gt;</t>
  </si>
  <si>
    <t>Параметр</t>
  </si>
  <si>
    <t>Мат.ожидание (среднее)</t>
  </si>
  <si>
    <t>Дисперсия</t>
  </si>
  <si>
    <t>Мода</t>
  </si>
  <si>
    <t>Функция распределения</t>
  </si>
  <si>
    <t>Плотность вероятности</t>
  </si>
  <si>
    <t>х</t>
  </si>
  <si>
    <t>P(X&lt;=х)</t>
  </si>
  <si>
    <t>a</t>
  </si>
  <si>
    <t>b</t>
  </si>
  <si>
    <t>нижняя граница</t>
  </si>
  <si>
    <t>верхняя граница</t>
  </si>
  <si>
    <t>нет</t>
  </si>
  <si>
    <t>Количество случайных чисел</t>
  </si>
  <si>
    <t>шаг по х</t>
  </si>
  <si>
    <t>Генерация случайных чисел. Непрерывное равномерное распределение</t>
  </si>
  <si>
    <t>Математическое ожидание</t>
  </si>
  <si>
    <t>Среднее значение выборки</t>
  </si>
  <si>
    <t>Стандартное отклонение (СО)</t>
  </si>
  <si>
    <t>СО выборки</t>
  </si>
  <si>
    <t>Выборка (формула)</t>
  </si>
  <si>
    <t>Выборка (Пакет анализа)</t>
  </si>
  <si>
    <t>Массив (формула)</t>
  </si>
  <si>
    <t>Массив (Пакет анализа)</t>
  </si>
  <si>
    <t>Равномерное распределение. Непрерывные распределения в MS EXCEL</t>
  </si>
  <si>
    <t>Характеристики распределения</t>
  </si>
  <si>
    <t>Значение плотности распределения (может быть &gt;1 для непрерывной величины)</t>
  </si>
  <si>
    <t>Показатели распределения</t>
  </si>
  <si>
    <t>Параметры распределения и плотность распределения</t>
  </si>
  <si>
    <t>p(X=х)</t>
  </si>
  <si>
    <t>Задать вопрос в нашу группу VK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</si>
</sst>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0.000"/>
    <numFmt numFmtId="166" formatCode="0.0000"/>
    <numFmt numFmtId="167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u/>
      <sz val="12"/>
      <color theme="10"/>
      <name val="Arial Narrow"/>
      <family val="2"/>
      <charset val="204"/>
    </font>
    <font>
      <sz val="12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18"/>
      <color theme="10"/>
      <name val="Calibri"/>
      <family val="2"/>
      <charset val="204"/>
    </font>
    <font>
      <b/>
      <sz val="18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10"/>
      <name val="MS Sans Serif"/>
      <family val="2"/>
    </font>
    <font>
      <b/>
      <sz val="12"/>
      <color theme="1" tint="0.14999847407452621"/>
      <name val="Calibri"/>
      <family val="2"/>
      <charset val="204"/>
      <scheme val="minor"/>
    </font>
    <font>
      <sz val="14"/>
      <color theme="1" tint="0.1499984740745262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10" fillId="0" borderId="0" applyNumberFormat="0" applyFill="0" applyBorder="0" applyAlignment="0" applyProtection="0"/>
    <xf numFmtId="0" fontId="13" fillId="0" borderId="0"/>
  </cellStyleXfs>
  <cellXfs count="39">
    <xf numFmtId="0" fontId="0" fillId="0" borderId="0" xfId="0"/>
    <xf numFmtId="0" fontId="3" fillId="0" borderId="0" xfId="1"/>
    <xf numFmtId="0" fontId="5" fillId="0" borderId="0" xfId="1" applyFont="1" applyAlignment="1">
      <alignment wrapText="1"/>
    </xf>
    <xf numFmtId="0" fontId="8" fillId="0" borderId="0" xfId="4" applyFont="1" applyAlignment="1" applyProtection="1">
      <alignment wrapText="1"/>
      <protection locked="0"/>
    </xf>
    <xf numFmtId="0" fontId="9" fillId="0" borderId="0" xfId="6" applyFont="1"/>
    <xf numFmtId="4" fontId="0" fillId="0" borderId="0" xfId="0" applyNumberFormat="1" applyBorder="1"/>
    <xf numFmtId="0" fontId="12" fillId="4" borderId="0" xfId="1" applyFont="1" applyFill="1" applyAlignment="1">
      <alignment vertical="center" wrapText="1"/>
    </xf>
    <xf numFmtId="0" fontId="11" fillId="3" borderId="0" xfId="4" applyFont="1" applyFill="1" applyAlignment="1" applyProtection="1">
      <alignment vertical="center"/>
    </xf>
    <xf numFmtId="0" fontId="14" fillId="5" borderId="0" xfId="0" applyFont="1" applyFill="1" applyAlignment="1"/>
    <xf numFmtId="0" fontId="15" fillId="5" borderId="0" xfId="0" applyFont="1" applyFill="1" applyAlignment="1">
      <alignment vertical="center"/>
    </xf>
    <xf numFmtId="0" fontId="10" fillId="5" borderId="0" xfId="7" applyFill="1" applyAlignment="1" applyProtection="1"/>
    <xf numFmtId="0" fontId="16" fillId="0" borderId="0" xfId="0" applyFont="1"/>
    <xf numFmtId="0" fontId="16" fillId="0" borderId="1" xfId="0" applyFont="1" applyBorder="1"/>
    <xf numFmtId="4" fontId="16" fillId="0" borderId="0" xfId="0" applyNumberFormat="1" applyFont="1" applyBorder="1"/>
    <xf numFmtId="0" fontId="17" fillId="0" borderId="1" xfId="1" applyFont="1" applyBorder="1"/>
    <xf numFmtId="0" fontId="18" fillId="0" borderId="1" xfId="1" applyFont="1" applyBorder="1"/>
    <xf numFmtId="0" fontId="18" fillId="2" borderId="1" xfId="1" applyFont="1" applyFill="1" applyBorder="1"/>
    <xf numFmtId="0" fontId="18" fillId="0" borderId="1" xfId="1" applyFont="1" applyBorder="1" applyAlignment="1">
      <alignment wrapText="1"/>
    </xf>
    <xf numFmtId="0" fontId="18" fillId="0" borderId="0" xfId="1" applyFont="1"/>
    <xf numFmtId="165" fontId="18" fillId="0" borderId="1" xfId="1" applyNumberFormat="1" applyFont="1" applyBorder="1"/>
    <xf numFmtId="165" fontId="18" fillId="0" borderId="1" xfId="1" applyNumberFormat="1" applyFont="1" applyFill="1" applyBorder="1"/>
    <xf numFmtId="0" fontId="16" fillId="6" borderId="0" xfId="0" applyFont="1" applyFill="1"/>
    <xf numFmtId="0" fontId="19" fillId="0" borderId="0" xfId="0" applyFont="1"/>
    <xf numFmtId="0" fontId="0" fillId="0" borderId="1" xfId="0" applyBorder="1"/>
    <xf numFmtId="2" fontId="0" fillId="0" borderId="1" xfId="0" applyNumberFormat="1" applyBorder="1"/>
    <xf numFmtId="0" fontId="16" fillId="0" borderId="1" xfId="0" applyFont="1" applyBorder="1" applyAlignment="1">
      <alignment wrapText="1"/>
    </xf>
    <xf numFmtId="167" fontId="18" fillId="0" borderId="1" xfId="1" applyNumberFormat="1" applyFont="1" applyBorder="1"/>
    <xf numFmtId="167" fontId="16" fillId="0" borderId="1" xfId="0" applyNumberFormat="1" applyFont="1" applyBorder="1"/>
    <xf numFmtId="167" fontId="17" fillId="0" borderId="1" xfId="1" applyNumberFormat="1" applyFont="1" applyFill="1" applyBorder="1"/>
    <xf numFmtId="166" fontId="0" fillId="0" borderId="1" xfId="0" applyNumberFormat="1" applyBorder="1"/>
    <xf numFmtId="0" fontId="19" fillId="0" borderId="1" xfId="0" applyFont="1" applyFill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Fill="1" applyBorder="1" applyAlignment="1">
      <alignment vertical="top" wrapText="1"/>
    </xf>
    <xf numFmtId="0" fontId="17" fillId="6" borderId="0" xfId="1" applyFont="1" applyFill="1" applyBorder="1"/>
    <xf numFmtId="0" fontId="20" fillId="6" borderId="0" xfId="1" applyFont="1" applyFill="1"/>
    <xf numFmtId="0" fontId="21" fillId="6" borderId="0" xfId="1" applyFont="1" applyFill="1" applyBorder="1"/>
    <xf numFmtId="0" fontId="11" fillId="3" borderId="0" xfId="4" applyFont="1" applyFill="1" applyAlignment="1" applyProtection="1">
      <alignment horizontal="center" vertical="center"/>
    </xf>
    <xf numFmtId="0" fontId="7" fillId="5" borderId="0" xfId="4" applyFill="1" applyAlignment="1" applyProtection="1">
      <alignment horizontal="right"/>
    </xf>
  </cellXfs>
  <cellStyles count="9">
    <cellStyle name="Currency_TapePivot" xfId="3"/>
    <cellStyle name="Normal_ALLOC1" xfId="8"/>
    <cellStyle name="Гиперссылка" xfId="7" builtinId="8"/>
    <cellStyle name="Гиперссылка 2" xfId="2"/>
    <cellStyle name="Гиперссылка 3" xfId="4"/>
    <cellStyle name="Обычный" xfId="0" builtinId="0"/>
    <cellStyle name="Обычный 2" xfId="1"/>
    <cellStyle name="Обычный 3" xfId="5"/>
    <cellStyle name="Обычный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График!$D$18</c:f>
          <c:strCache>
            <c:ptCount val="1"/>
            <c:pt idx="0">
              <c:v>Равномерное непрерывное распределение U(-1,3; 2,4)</c:v>
            </c:pt>
          </c:strCache>
        </c:strRef>
      </c:tx>
      <c:layout>
        <c:manualLayout>
          <c:xMode val="edge"/>
          <c:yMode val="edge"/>
          <c:x val="0.18488584655561269"/>
          <c:y val="3.296279141577891E-2"/>
        </c:manualLayout>
      </c:layout>
      <c:overlay val="1"/>
      <c:txPr>
        <a:bodyPr/>
        <a:lstStyle/>
        <a:p>
          <a:pPr>
            <a:defRPr sz="1100"/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1392236110346346"/>
          <c:y val="0.12909352120458628"/>
          <c:w val="0.85138307361929411"/>
          <c:h val="0.68558889349357643"/>
        </c:manualLayout>
      </c:layout>
      <c:scatterChart>
        <c:scatterStyle val="lineMarker"/>
        <c:varyColors val="0"/>
        <c:ser>
          <c:idx val="3"/>
          <c:order val="0"/>
          <c:tx>
            <c:strRef>
              <c:f>График!$A$16</c:f>
              <c:strCache>
                <c:ptCount val="1"/>
                <c:pt idx="0">
                  <c:v>Функция распределения</c:v>
                </c:pt>
              </c:strCache>
            </c:strRef>
          </c:tx>
          <c:spPr>
            <a:ln w="28575">
              <a:prstDash val="solid"/>
            </a:ln>
          </c:spPr>
          <c:marker>
            <c:symbol val="none"/>
          </c:marker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0-BFF6-4A65-902D-CAC58E1F6CE3}"/>
              </c:ext>
            </c:extLst>
          </c:dPt>
          <c:xVal>
            <c:numRef>
              <c:f>График!$A$21:$A$32</c:f>
              <c:numCache>
                <c:formatCode>0.0</c:formatCode>
                <c:ptCount val="12"/>
                <c:pt idx="0">
                  <c:v>-1.3</c:v>
                </c:pt>
                <c:pt idx="1">
                  <c:v>-0.96363636363636362</c:v>
                </c:pt>
                <c:pt idx="2">
                  <c:v>-0.6272727272727272</c:v>
                </c:pt>
                <c:pt idx="3">
                  <c:v>-0.29090909090909084</c:v>
                </c:pt>
                <c:pt idx="4">
                  <c:v>4.5454545454545525E-2</c:v>
                </c:pt>
                <c:pt idx="5">
                  <c:v>0.38181818181818189</c:v>
                </c:pt>
                <c:pt idx="6">
                  <c:v>0.71818181818181825</c:v>
                </c:pt>
                <c:pt idx="7">
                  <c:v>1.0545454545454547</c:v>
                </c:pt>
                <c:pt idx="8">
                  <c:v>1.3909090909090911</c:v>
                </c:pt>
                <c:pt idx="9">
                  <c:v>1.7272727272727275</c:v>
                </c:pt>
                <c:pt idx="10">
                  <c:v>2.0636363636363639</c:v>
                </c:pt>
                <c:pt idx="11">
                  <c:v>2.4000000000000004</c:v>
                </c:pt>
              </c:numCache>
            </c:numRef>
          </c:xVal>
          <c:yVal>
            <c:numRef>
              <c:f>График!$B$21:$B$32</c:f>
              <c:numCache>
                <c:formatCode>0.000</c:formatCode>
                <c:ptCount val="12"/>
                <c:pt idx="0">
                  <c:v>0</c:v>
                </c:pt>
                <c:pt idx="1">
                  <c:v>9.0909090909090912E-2</c:v>
                </c:pt>
                <c:pt idx="2">
                  <c:v>0.18181818181818182</c:v>
                </c:pt>
                <c:pt idx="3">
                  <c:v>0.27272727272727271</c:v>
                </c:pt>
                <c:pt idx="4">
                  <c:v>0.36363636363636365</c:v>
                </c:pt>
                <c:pt idx="5">
                  <c:v>0.45454545454545447</c:v>
                </c:pt>
                <c:pt idx="6">
                  <c:v>0.54545454545454541</c:v>
                </c:pt>
                <c:pt idx="7">
                  <c:v>0.63636363636363624</c:v>
                </c:pt>
                <c:pt idx="8">
                  <c:v>0.72727272727272729</c:v>
                </c:pt>
                <c:pt idx="9">
                  <c:v>0.81818181818181812</c:v>
                </c:pt>
                <c:pt idx="10">
                  <c:v>0.90909090909090906</c:v>
                </c:pt>
                <c:pt idx="11">
                  <c:v>0.99999999999999989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F6-4A65-902D-CAC58E1F6CE3}"/>
            </c:ext>
          </c:extLst>
        </c:ser>
        <c:ser>
          <c:idx val="0"/>
          <c:order val="1"/>
          <c:tx>
            <c:strRef>
              <c:f>График!$A$34</c:f>
              <c:strCache>
                <c:ptCount val="1"/>
                <c:pt idx="0">
                  <c:v>Плотность вероятности</c:v>
                </c:pt>
              </c:strCache>
            </c:strRef>
          </c:tx>
          <c:marker>
            <c:symbol val="none"/>
          </c:marker>
          <c:dPt>
            <c:idx val="1"/>
            <c:bubble3D val="0"/>
            <c:spPr>
              <a:ln w="19050"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3-BFF6-4A65-902D-CAC58E1F6CE3}"/>
              </c:ext>
            </c:extLst>
          </c:dPt>
          <c:dPt>
            <c:idx val="2"/>
            <c:marker>
              <c:symbol val="circle"/>
              <c:size val="5"/>
              <c:spPr>
                <a:noFill/>
                <a:ln w="19050"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BFF6-4A65-902D-CAC58E1F6CE3}"/>
              </c:ext>
            </c:extLst>
          </c:dPt>
          <c:dPt>
            <c:idx val="3"/>
            <c:marker>
              <c:symbol val="circle"/>
              <c:size val="5"/>
            </c:marker>
            <c:bubble3D val="0"/>
            <c:spPr>
              <a:ln w="19050"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6-BFF6-4A65-902D-CAC58E1F6CE3}"/>
              </c:ext>
            </c:extLst>
          </c:dPt>
          <c:dPt>
            <c:idx val="4"/>
            <c:marker>
              <c:symbol val="circle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7-BFF6-4A65-902D-CAC58E1F6CE3}"/>
              </c:ext>
            </c:extLst>
          </c:dPt>
          <c:dPt>
            <c:idx val="5"/>
            <c:marker>
              <c:symbol val="circle"/>
              <c:size val="5"/>
              <c:spPr>
                <a:noFill/>
                <a:ln w="19050"/>
              </c:spPr>
            </c:marker>
            <c:bubble3D val="0"/>
            <c:spPr>
              <a:ln w="25400"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9-BFF6-4A65-902D-CAC58E1F6CE3}"/>
              </c:ext>
            </c:extLst>
          </c:dPt>
          <c:dLbls>
            <c:dLbl>
              <c:idx val="3"/>
              <c:layout>
                <c:manualLayout>
                  <c:x val="-6.1456245824983352E-2"/>
                  <c:y val="-5.00963239129386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FF6-4A65-902D-CAC58E1F6C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График!$A$37:$A$44</c:f>
              <c:numCache>
                <c:formatCode>0.0</c:formatCode>
                <c:ptCount val="8"/>
                <c:pt idx="0">
                  <c:v>-2.41</c:v>
                </c:pt>
                <c:pt idx="1">
                  <c:v>-2.41</c:v>
                </c:pt>
                <c:pt idx="2">
                  <c:v>-1.3</c:v>
                </c:pt>
                <c:pt idx="3">
                  <c:v>-1.3</c:v>
                </c:pt>
                <c:pt idx="4">
                  <c:v>2.4000000000000004</c:v>
                </c:pt>
                <c:pt idx="5">
                  <c:v>2.4000000000000004</c:v>
                </c:pt>
                <c:pt idx="6">
                  <c:v>3.51</c:v>
                </c:pt>
                <c:pt idx="7">
                  <c:v>3.51</c:v>
                </c:pt>
              </c:numCache>
            </c:numRef>
          </c:xVal>
          <c:yVal>
            <c:numRef>
              <c:f>График!$B$37:$B$44</c:f>
              <c:numCache>
                <c:formatCode>0.000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0.27027027027027023</c:v>
                </c:pt>
                <c:pt idx="4">
                  <c:v>0.27027027027027023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BFF6-4A65-902D-CAC58E1F6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571392"/>
        <c:axId val="140572928"/>
      </c:scatterChart>
      <c:valAx>
        <c:axId val="14057139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140572928"/>
        <c:crosses val="autoZero"/>
        <c:crossBetween val="midCat"/>
      </c:valAx>
      <c:valAx>
        <c:axId val="140572928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 i="1"/>
                </a:pPr>
                <a:r>
                  <a:rPr lang="en-US" b="0" i="1"/>
                  <a:t>Excel2.ru</a:t>
                </a:r>
                <a:endParaRPr lang="ru-RU" b="0" i="1"/>
              </a:p>
            </c:rich>
          </c:tx>
          <c:layout>
            <c:manualLayout>
              <c:xMode val="edge"/>
              <c:yMode val="edge"/>
              <c:x val="0.87066828184938416"/>
              <c:y val="0.94121370355021416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4057139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1.4569845435987164E-2"/>
          <c:y val="0.9049722337339412"/>
          <c:w val="0.80900993588226311"/>
          <c:h val="6.96836527896916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+mn-lt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923924</xdr:colOff>
      <xdr:row>18</xdr:row>
      <xdr:rowOff>85724</xdr:rowOff>
    </xdr:from>
    <xdr:to>
      <xdr:col>9</xdr:col>
      <xdr:colOff>609599</xdr:colOff>
      <xdr:row>40</xdr:row>
      <xdr:rowOff>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excel2ru" TargetMode="External"/><Relationship Id="rId2" Type="http://schemas.openxmlformats.org/officeDocument/2006/relationships/hyperlink" Target="http://excel2.ru/articles/ravnomernoe-nepreryvnoe-raspredelenie-v-ms-excel?utm_source=organic_file&amp;utm_medium=file&amp;utm_campaign=file_download" TargetMode="External"/><Relationship Id="rId1" Type="http://schemas.openxmlformats.org/officeDocument/2006/relationships/hyperlink" Target="http://www.excel2.r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xcel2.ru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tabSelected="1" workbookViewId="0">
      <selection activeCell="L2" sqref="L2"/>
    </sheetView>
  </sheetViews>
  <sheetFormatPr defaultRowHeight="15" x14ac:dyDescent="0.25"/>
  <cols>
    <col min="1" max="1" width="11.5703125" customWidth="1"/>
    <col min="2" max="2" width="14.5703125" bestFit="1" customWidth="1"/>
    <col min="3" max="3" width="13.85546875" customWidth="1"/>
    <col min="4" max="4" width="16.42578125" bestFit="1" customWidth="1"/>
    <col min="5" max="5" width="14.7109375" customWidth="1"/>
    <col min="6" max="6" width="2.7109375" customWidth="1"/>
    <col min="7" max="7" width="10" bestFit="1" customWidth="1"/>
  </cols>
  <sheetData>
    <row r="1" spans="1:12" ht="26.25" x14ac:dyDescent="0.25">
      <c r="A1" s="7" t="s">
        <v>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5.75" x14ac:dyDescent="0.25">
      <c r="A2" s="10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38" t="s">
        <v>40</v>
      </c>
    </row>
    <row r="3" spans="1:12" ht="18.75" x14ac:dyDescent="0.25">
      <c r="A3" s="9" t="s">
        <v>34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11" customFormat="1" x14ac:dyDescent="0.25">
      <c r="A4" s="36" t="s">
        <v>38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s="11" customFormat="1" ht="12.75" x14ac:dyDescent="0.2"/>
    <row r="6" spans="1:12" s="11" customFormat="1" ht="12.75" x14ac:dyDescent="0.2">
      <c r="A6" s="14" t="s">
        <v>10</v>
      </c>
      <c r="B6" s="14" t="s">
        <v>4</v>
      </c>
    </row>
    <row r="7" spans="1:12" s="11" customFormat="1" ht="12.75" x14ac:dyDescent="0.2">
      <c r="A7" s="12" t="s">
        <v>18</v>
      </c>
      <c r="B7" s="16">
        <v>-1.3</v>
      </c>
      <c r="C7" s="11" t="s">
        <v>20</v>
      </c>
    </row>
    <row r="8" spans="1:12" s="11" customFormat="1" ht="12.75" x14ac:dyDescent="0.2">
      <c r="A8" s="12" t="s">
        <v>19</v>
      </c>
      <c r="B8" s="16">
        <v>2.4</v>
      </c>
      <c r="C8" s="11" t="s">
        <v>21</v>
      </c>
    </row>
    <row r="9" spans="1:12" s="11" customFormat="1" ht="25.5" x14ac:dyDescent="0.2">
      <c r="A9" s="25" t="s">
        <v>15</v>
      </c>
      <c r="B9" s="20">
        <f>1/(b-a)</f>
        <v>0.27027027027027023</v>
      </c>
      <c r="C9" s="18" t="s">
        <v>36</v>
      </c>
    </row>
    <row r="10" spans="1:12" s="11" customFormat="1" ht="4.5" customHeight="1" x14ac:dyDescent="0.2"/>
    <row r="11" spans="1:12" s="11" customFormat="1" ht="15.75" x14ac:dyDescent="0.25">
      <c r="A11" s="34" t="s">
        <v>37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2" s="11" customFormat="1" ht="25.5" x14ac:dyDescent="0.2">
      <c r="A12" s="17" t="s">
        <v>11</v>
      </c>
      <c r="B12" s="19">
        <f>(a+b)/2</f>
        <v>0.54999999999999993</v>
      </c>
      <c r="D12" s="18"/>
      <c r="E12" s="18"/>
      <c r="F12" s="18"/>
    </row>
    <row r="13" spans="1:12" s="11" customFormat="1" x14ac:dyDescent="0.25">
      <c r="A13" s="15" t="s">
        <v>12</v>
      </c>
      <c r="B13" s="19">
        <f>((b-a)^2)/12</f>
        <v>1.1408333333333334</v>
      </c>
      <c r="D13" s="18"/>
      <c r="E13" s="18"/>
      <c r="F13"/>
    </row>
    <row r="14" spans="1:12" s="11" customFormat="1" x14ac:dyDescent="0.25">
      <c r="A14" s="15" t="s">
        <v>13</v>
      </c>
      <c r="B14" s="19" t="s">
        <v>22</v>
      </c>
      <c r="D14" s="18"/>
      <c r="E14" s="18"/>
      <c r="F14"/>
    </row>
    <row r="15" spans="1:12" s="11" customFormat="1" ht="12.75" x14ac:dyDescent="0.2">
      <c r="A15" s="18"/>
      <c r="B15" s="18"/>
      <c r="C15" s="18"/>
      <c r="D15" s="18"/>
      <c r="E15" s="18"/>
      <c r="F15" s="18"/>
    </row>
    <row r="16" spans="1:12" s="11" customFormat="1" ht="12.75" x14ac:dyDescent="0.2">
      <c r="A16" s="18" t="s">
        <v>14</v>
      </c>
      <c r="F16" s="18"/>
    </row>
    <row r="17" spans="1:6" s="11" customFormat="1" ht="8.25" customHeight="1" x14ac:dyDescent="0.2">
      <c r="A17" s="18"/>
      <c r="B17" s="18"/>
      <c r="C17" s="18"/>
      <c r="F17" s="18"/>
    </row>
    <row r="18" spans="1:6" s="11" customFormat="1" ht="12.75" x14ac:dyDescent="0.2">
      <c r="A18" s="12" t="s">
        <v>24</v>
      </c>
      <c r="B18" s="19">
        <f>(b-a)/11</f>
        <v>0.33636363636363636</v>
      </c>
      <c r="C18" s="18"/>
      <c r="D18" s="11" t="str">
        <f>"Равномерное непрерывное распределение U("&amp;a&amp;"; "&amp;b&amp;")"</f>
        <v>Равномерное непрерывное распределение U(-1,3; 2,4)</v>
      </c>
      <c r="F18" s="18"/>
    </row>
    <row r="19" spans="1:6" s="11" customFormat="1" ht="6.75" customHeight="1" x14ac:dyDescent="0.2">
      <c r="A19" s="18"/>
      <c r="B19" s="18"/>
      <c r="C19" s="18"/>
      <c r="F19" s="18"/>
    </row>
    <row r="20" spans="1:6" s="11" customFormat="1" ht="12.75" x14ac:dyDescent="0.2">
      <c r="A20" s="14" t="s">
        <v>16</v>
      </c>
      <c r="B20" s="14" t="s">
        <v>17</v>
      </c>
    </row>
    <row r="21" spans="1:6" s="11" customFormat="1" ht="12.75" x14ac:dyDescent="0.2">
      <c r="A21" s="28">
        <f>a</f>
        <v>-1.3</v>
      </c>
      <c r="B21" s="19">
        <f>(График!$A21-a)*$B$9</f>
        <v>0</v>
      </c>
    </row>
    <row r="22" spans="1:6" s="11" customFormat="1" ht="12.75" x14ac:dyDescent="0.2">
      <c r="A22" s="26">
        <f t="shared" ref="A22:A31" si="0">IF(A21+$B$18&gt;=b,NA(),A21+$B$18)</f>
        <v>-0.96363636363636362</v>
      </c>
      <c r="B22" s="19">
        <f>(График!$A22-a)*$B$9</f>
        <v>9.0909090909090912E-2</v>
      </c>
      <c r="C22" s="18"/>
    </row>
    <row r="23" spans="1:6" s="11" customFormat="1" ht="12.75" x14ac:dyDescent="0.2">
      <c r="A23" s="26">
        <f t="shared" si="0"/>
        <v>-0.6272727272727272</v>
      </c>
      <c r="B23" s="19">
        <f>(График!$A23-a)*$B$9</f>
        <v>0.18181818181818182</v>
      </c>
      <c r="C23" s="18"/>
    </row>
    <row r="24" spans="1:6" s="11" customFormat="1" ht="12.75" x14ac:dyDescent="0.2">
      <c r="A24" s="26">
        <f t="shared" si="0"/>
        <v>-0.29090909090909084</v>
      </c>
      <c r="B24" s="19">
        <f>(График!$A24-a)*$B$9</f>
        <v>0.27272727272727271</v>
      </c>
      <c r="C24" s="18"/>
    </row>
    <row r="25" spans="1:6" s="11" customFormat="1" ht="12.75" x14ac:dyDescent="0.2">
      <c r="A25" s="26">
        <f t="shared" si="0"/>
        <v>4.5454545454545525E-2</v>
      </c>
      <c r="B25" s="19">
        <f>(График!$A25-a)*$B$9</f>
        <v>0.36363636363636365</v>
      </c>
    </row>
    <row r="26" spans="1:6" s="11" customFormat="1" ht="12.75" x14ac:dyDescent="0.2">
      <c r="A26" s="26">
        <f t="shared" si="0"/>
        <v>0.38181818181818189</v>
      </c>
      <c r="B26" s="19">
        <f>(График!$A26-a)*$B$9</f>
        <v>0.45454545454545447</v>
      </c>
    </row>
    <row r="27" spans="1:6" s="11" customFormat="1" ht="12.75" x14ac:dyDescent="0.2">
      <c r="A27" s="26">
        <f t="shared" si="0"/>
        <v>0.71818181818181825</v>
      </c>
      <c r="B27" s="19">
        <f>(График!$A27-a)*$B$9</f>
        <v>0.54545454545454541</v>
      </c>
    </row>
    <row r="28" spans="1:6" s="11" customFormat="1" ht="12.75" x14ac:dyDescent="0.2">
      <c r="A28" s="26">
        <f t="shared" si="0"/>
        <v>1.0545454545454547</v>
      </c>
      <c r="B28" s="19">
        <f>(График!$A28-a)*$B$9</f>
        <v>0.63636363636363624</v>
      </c>
    </row>
    <row r="29" spans="1:6" s="11" customFormat="1" ht="12.75" x14ac:dyDescent="0.2">
      <c r="A29" s="26">
        <f t="shared" si="0"/>
        <v>1.3909090909090911</v>
      </c>
      <c r="B29" s="19">
        <f>(График!$A29-a)*$B$9</f>
        <v>0.72727272727272729</v>
      </c>
    </row>
    <row r="30" spans="1:6" s="11" customFormat="1" ht="12.75" x14ac:dyDescent="0.2">
      <c r="A30" s="26">
        <f t="shared" si="0"/>
        <v>1.7272727272727275</v>
      </c>
      <c r="B30" s="19">
        <f>(График!$A30-a)*$B$9</f>
        <v>0.81818181818181812</v>
      </c>
    </row>
    <row r="31" spans="1:6" s="11" customFormat="1" ht="12.75" x14ac:dyDescent="0.2">
      <c r="A31" s="26">
        <f t="shared" si="0"/>
        <v>2.0636363636363639</v>
      </c>
      <c r="B31" s="19">
        <f>(График!$A31-a)*$B$9</f>
        <v>0.90909090909090906</v>
      </c>
    </row>
    <row r="32" spans="1:6" s="11" customFormat="1" ht="12.75" x14ac:dyDescent="0.2">
      <c r="A32" s="26">
        <f>IF(A31+$B$18&gt;b,NA(),A31+$B$18)</f>
        <v>2.4000000000000004</v>
      </c>
      <c r="B32" s="19">
        <f>(График!$A32-a)*$B$9</f>
        <v>0.99999999999999989</v>
      </c>
    </row>
    <row r="33" spans="1:2" s="11" customFormat="1" ht="12.75" x14ac:dyDescent="0.2"/>
    <row r="34" spans="1:2" s="11" customFormat="1" ht="12.75" x14ac:dyDescent="0.2">
      <c r="A34" s="11" t="s">
        <v>15</v>
      </c>
    </row>
    <row r="35" spans="1:2" s="11" customFormat="1" ht="4.5" customHeight="1" x14ac:dyDescent="0.2"/>
    <row r="36" spans="1:2" s="11" customFormat="1" ht="12.75" x14ac:dyDescent="0.2">
      <c r="A36" s="12" t="str">
        <f>A20</f>
        <v>х</v>
      </c>
      <c r="B36" s="14" t="s">
        <v>39</v>
      </c>
    </row>
    <row r="37" spans="1:2" s="11" customFormat="1" ht="12.75" x14ac:dyDescent="0.2">
      <c r="A37" s="27">
        <f>a-(b-a)*0.3</f>
        <v>-2.41</v>
      </c>
      <c r="B37" s="19">
        <v>0</v>
      </c>
    </row>
    <row r="38" spans="1:2" s="11" customFormat="1" ht="12.75" x14ac:dyDescent="0.2">
      <c r="A38" s="27">
        <f>A37</f>
        <v>-2.41</v>
      </c>
      <c r="B38" s="19">
        <v>0</v>
      </c>
    </row>
    <row r="39" spans="1:2" s="11" customFormat="1" ht="12.75" x14ac:dyDescent="0.2">
      <c r="A39" s="27">
        <f>A21</f>
        <v>-1.3</v>
      </c>
      <c r="B39" s="19">
        <v>0</v>
      </c>
    </row>
    <row r="40" spans="1:2" s="11" customFormat="1" ht="12.75" x14ac:dyDescent="0.2">
      <c r="A40" s="27">
        <f>A21</f>
        <v>-1.3</v>
      </c>
      <c r="B40" s="19">
        <f>$B$9</f>
        <v>0.27027027027027023</v>
      </c>
    </row>
    <row r="41" spans="1:2" s="11" customFormat="1" ht="12.75" x14ac:dyDescent="0.2">
      <c r="A41" s="27">
        <f>A32</f>
        <v>2.4000000000000004</v>
      </c>
      <c r="B41" s="19">
        <f t="shared" ref="B41" si="1">$B$9</f>
        <v>0.27027027027027023</v>
      </c>
    </row>
    <row r="42" spans="1:2" s="11" customFormat="1" ht="12.75" x14ac:dyDescent="0.2">
      <c r="A42" s="27">
        <f>A41</f>
        <v>2.4000000000000004</v>
      </c>
      <c r="B42" s="19">
        <v>0</v>
      </c>
    </row>
    <row r="43" spans="1:2" s="11" customFormat="1" ht="12.75" x14ac:dyDescent="0.2">
      <c r="A43" s="27">
        <f>b+(b-a)*0.3</f>
        <v>3.51</v>
      </c>
      <c r="B43" s="19">
        <v>0</v>
      </c>
    </row>
    <row r="44" spans="1:2" s="11" customFormat="1" ht="12.75" x14ac:dyDescent="0.2">
      <c r="A44" s="27">
        <f t="shared" ref="A44" si="2">A43</f>
        <v>3.51</v>
      </c>
      <c r="B44" s="19">
        <v>0</v>
      </c>
    </row>
    <row r="45" spans="1:2" s="11" customFormat="1" ht="12.75" x14ac:dyDescent="0.2"/>
    <row r="46" spans="1:2" s="11" customFormat="1" ht="12.75" x14ac:dyDescent="0.2"/>
    <row r="47" spans="1:2" s="11" customFormat="1" ht="12.75" x14ac:dyDescent="0.2"/>
    <row r="48" spans="1:2" s="11" customFormat="1" ht="12.75" x14ac:dyDescent="0.2"/>
    <row r="49" spans="1:6" s="11" customFormat="1" ht="12.75" x14ac:dyDescent="0.2"/>
    <row r="50" spans="1:6" s="11" customFormat="1" ht="12.75" x14ac:dyDescent="0.2"/>
    <row r="51" spans="1:6" s="11" customFormat="1" ht="12.75" x14ac:dyDescent="0.2">
      <c r="F51" s="13"/>
    </row>
    <row r="52" spans="1:6" s="11" customFormat="1" ht="12.75" x14ac:dyDescent="0.2">
      <c r="F52" s="13"/>
    </row>
    <row r="53" spans="1:6" s="11" customFormat="1" ht="12.75" x14ac:dyDescent="0.2">
      <c r="F53" s="13"/>
    </row>
    <row r="54" spans="1:6" s="11" customFormat="1" ht="12.75" x14ac:dyDescent="0.2">
      <c r="F54" s="13"/>
    </row>
    <row r="55" spans="1:6" s="11" customFormat="1" ht="12.75" x14ac:dyDescent="0.2">
      <c r="F55" s="13"/>
    </row>
    <row r="56" spans="1:6" s="11" customFormat="1" ht="12.75" x14ac:dyDescent="0.2">
      <c r="F56" s="13"/>
    </row>
    <row r="57" spans="1:6" s="11" customFormat="1" ht="12.75" x14ac:dyDescent="0.2">
      <c r="F57" s="13"/>
    </row>
    <row r="58" spans="1:6" s="11" customFormat="1" ht="12.75" x14ac:dyDescent="0.2">
      <c r="F58" s="13"/>
    </row>
    <row r="59" spans="1:6" s="11" customFormat="1" ht="12.75" x14ac:dyDescent="0.2">
      <c r="F59" s="13"/>
    </row>
    <row r="60" spans="1:6" x14ac:dyDescent="0.25">
      <c r="A60" s="11"/>
      <c r="B60" s="11"/>
      <c r="C60" s="11"/>
      <c r="F60" s="5"/>
    </row>
    <row r="61" spans="1:6" x14ac:dyDescent="0.25">
      <c r="C61" s="11"/>
      <c r="F61" s="5"/>
    </row>
    <row r="62" spans="1:6" x14ac:dyDescent="0.25">
      <c r="F62" s="5"/>
    </row>
    <row r="63" spans="1:6" x14ac:dyDescent="0.25">
      <c r="F63" s="5"/>
    </row>
    <row r="64" spans="1:6" x14ac:dyDescent="0.25">
      <c r="F64" s="5"/>
    </row>
    <row r="65" spans="6:6" x14ac:dyDescent="0.25">
      <c r="F65" s="5"/>
    </row>
    <row r="66" spans="6:6" x14ac:dyDescent="0.25">
      <c r="F66" s="5"/>
    </row>
    <row r="67" spans="6:6" x14ac:dyDescent="0.25">
      <c r="F67" s="5"/>
    </row>
    <row r="68" spans="6:6" x14ac:dyDescent="0.25">
      <c r="F68" s="5"/>
    </row>
    <row r="69" spans="6:6" x14ac:dyDescent="0.25">
      <c r="F69" s="5"/>
    </row>
    <row r="70" spans="6:6" x14ac:dyDescent="0.25">
      <c r="F70" s="5"/>
    </row>
    <row r="71" spans="6:6" x14ac:dyDescent="0.25">
      <c r="F71" s="5"/>
    </row>
    <row r="72" spans="6:6" x14ac:dyDescent="0.25">
      <c r="F72" s="5"/>
    </row>
    <row r="73" spans="6:6" x14ac:dyDescent="0.25">
      <c r="F73" s="5"/>
    </row>
    <row r="74" spans="6:6" x14ac:dyDescent="0.25">
      <c r="F74" s="5"/>
    </row>
    <row r="75" spans="6:6" x14ac:dyDescent="0.25">
      <c r="F75" s="5"/>
    </row>
    <row r="76" spans="6:6" x14ac:dyDescent="0.25">
      <c r="F76" s="5"/>
    </row>
    <row r="77" spans="6:6" x14ac:dyDescent="0.25">
      <c r="F77" s="5"/>
    </row>
    <row r="78" spans="6:6" x14ac:dyDescent="0.25">
      <c r="F78" s="5"/>
    </row>
    <row r="79" spans="6:6" x14ac:dyDescent="0.25">
      <c r="F79" s="5"/>
    </row>
    <row r="80" spans="6:6" x14ac:dyDescent="0.25">
      <c r="F80" s="5"/>
    </row>
    <row r="81" spans="6:6" x14ac:dyDescent="0.25">
      <c r="F81" s="5"/>
    </row>
    <row r="82" spans="6:6" x14ac:dyDescent="0.25">
      <c r="F82" s="5"/>
    </row>
    <row r="83" spans="6:6" x14ac:dyDescent="0.25">
      <c r="F83" s="5"/>
    </row>
    <row r="84" spans="6:6" x14ac:dyDescent="0.25">
      <c r="F84" s="5"/>
    </row>
    <row r="85" spans="6:6" x14ac:dyDescent="0.25">
      <c r="F85" s="5"/>
    </row>
    <row r="86" spans="6:6" x14ac:dyDescent="0.25">
      <c r="F86" s="5"/>
    </row>
    <row r="87" spans="6:6" x14ac:dyDescent="0.25">
      <c r="F87" s="5"/>
    </row>
    <row r="88" spans="6:6" x14ac:dyDescent="0.25">
      <c r="F88" s="5"/>
    </row>
    <row r="89" spans="6:6" x14ac:dyDescent="0.25">
      <c r="F89" s="5"/>
    </row>
    <row r="90" spans="6:6" x14ac:dyDescent="0.25">
      <c r="F90" s="5"/>
    </row>
    <row r="91" spans="6:6" x14ac:dyDescent="0.25">
      <c r="F91" s="5"/>
    </row>
    <row r="92" spans="6:6" x14ac:dyDescent="0.25">
      <c r="F92" s="5"/>
    </row>
    <row r="93" spans="6:6" x14ac:dyDescent="0.25">
      <c r="F93" s="5"/>
    </row>
    <row r="94" spans="6:6" x14ac:dyDescent="0.25">
      <c r="F94" s="5"/>
    </row>
    <row r="95" spans="6:6" x14ac:dyDescent="0.25">
      <c r="F95" s="5"/>
    </row>
    <row r="96" spans="6:6" x14ac:dyDescent="0.25">
      <c r="F96" s="5"/>
    </row>
    <row r="97" spans="6:6" x14ac:dyDescent="0.25">
      <c r="F97" s="5"/>
    </row>
    <row r="98" spans="6:6" x14ac:dyDescent="0.25">
      <c r="F98" s="5"/>
    </row>
    <row r="99" spans="6:6" x14ac:dyDescent="0.25">
      <c r="F99" s="5"/>
    </row>
    <row r="100" spans="6:6" x14ac:dyDescent="0.25">
      <c r="F100" s="5"/>
    </row>
    <row r="101" spans="6:6" x14ac:dyDescent="0.25">
      <c r="F101" s="5"/>
    </row>
    <row r="102" spans="6:6" x14ac:dyDescent="0.25">
      <c r="F102" s="5"/>
    </row>
    <row r="103" spans="6:6" x14ac:dyDescent="0.25">
      <c r="F103" s="5"/>
    </row>
    <row r="104" spans="6:6" x14ac:dyDescent="0.25">
      <c r="F104" s="5"/>
    </row>
    <row r="105" spans="6:6" x14ac:dyDescent="0.25">
      <c r="F105" s="5"/>
    </row>
    <row r="106" spans="6:6" x14ac:dyDescent="0.25">
      <c r="F106" s="5"/>
    </row>
    <row r="107" spans="6:6" x14ac:dyDescent="0.25">
      <c r="F107" s="5"/>
    </row>
    <row r="108" spans="6:6" x14ac:dyDescent="0.25">
      <c r="F108" s="5"/>
    </row>
    <row r="109" spans="6:6" x14ac:dyDescent="0.25">
      <c r="F109" s="5"/>
    </row>
    <row r="110" spans="6:6" x14ac:dyDescent="0.25">
      <c r="F110" s="5"/>
    </row>
    <row r="111" spans="6:6" x14ac:dyDescent="0.25">
      <c r="F111" s="5"/>
    </row>
    <row r="112" spans="6:6" x14ac:dyDescent="0.25">
      <c r="F112" s="5"/>
    </row>
    <row r="113" spans="6:6" x14ac:dyDescent="0.25">
      <c r="F113" s="5"/>
    </row>
    <row r="114" spans="6:6" x14ac:dyDescent="0.25">
      <c r="F114" s="5"/>
    </row>
    <row r="115" spans="6:6" x14ac:dyDescent="0.25">
      <c r="F115" s="5"/>
    </row>
    <row r="116" spans="6:6" x14ac:dyDescent="0.25">
      <c r="F116" s="5"/>
    </row>
    <row r="117" spans="6:6" x14ac:dyDescent="0.25">
      <c r="F117" s="5"/>
    </row>
    <row r="118" spans="6:6" x14ac:dyDescent="0.25">
      <c r="F118" s="5"/>
    </row>
    <row r="119" spans="6:6" x14ac:dyDescent="0.25">
      <c r="F119" s="5"/>
    </row>
    <row r="120" spans="6:6" x14ac:dyDescent="0.25">
      <c r="F120" s="5"/>
    </row>
    <row r="121" spans="6:6" x14ac:dyDescent="0.25">
      <c r="F121" s="5"/>
    </row>
    <row r="122" spans="6:6" x14ac:dyDescent="0.25">
      <c r="F122" s="5"/>
    </row>
    <row r="123" spans="6:6" x14ac:dyDescent="0.25">
      <c r="F123" s="5"/>
    </row>
    <row r="124" spans="6:6" x14ac:dyDescent="0.25">
      <c r="F124" s="5"/>
    </row>
    <row r="125" spans="6:6" x14ac:dyDescent="0.25">
      <c r="F125" s="5"/>
    </row>
    <row r="126" spans="6:6" x14ac:dyDescent="0.25">
      <c r="F126" s="5"/>
    </row>
    <row r="127" spans="6:6" x14ac:dyDescent="0.25">
      <c r="F127" s="5"/>
    </row>
    <row r="128" spans="6:6" x14ac:dyDescent="0.25">
      <c r="F128" s="5"/>
    </row>
    <row r="129" spans="6:6" x14ac:dyDescent="0.25">
      <c r="F129" s="5"/>
    </row>
    <row r="130" spans="6:6" x14ac:dyDescent="0.25">
      <c r="F130" s="5"/>
    </row>
    <row r="131" spans="6:6" x14ac:dyDescent="0.25">
      <c r="F131" s="5"/>
    </row>
    <row r="132" spans="6:6" x14ac:dyDescent="0.25">
      <c r="F132" s="5"/>
    </row>
    <row r="133" spans="6:6" x14ac:dyDescent="0.25">
      <c r="F133" s="5"/>
    </row>
    <row r="134" spans="6:6" x14ac:dyDescent="0.25">
      <c r="F134" s="5"/>
    </row>
    <row r="135" spans="6:6" x14ac:dyDescent="0.25">
      <c r="F135" s="5"/>
    </row>
    <row r="136" spans="6:6" x14ac:dyDescent="0.25">
      <c r="F136" s="5"/>
    </row>
  </sheetData>
  <hyperlinks>
    <hyperlink ref="A1:F1" r:id="rId1" display="Файл скачан с сайта excel2.ru &gt;&gt;&gt;"/>
    <hyperlink ref="A2" r:id="rId2"/>
    <hyperlink ref="L2" r:id="rId3" display="Задать вопрос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C10" sqref="C10"/>
    </sheetView>
  </sheetViews>
  <sheetFormatPr defaultRowHeight="15" x14ac:dyDescent="0.25"/>
  <cols>
    <col min="1" max="1" width="31.140625" customWidth="1"/>
    <col min="2" max="2" width="18.85546875" customWidth="1"/>
    <col min="3" max="3" width="17.28515625" customWidth="1"/>
    <col min="4" max="4" width="16" customWidth="1"/>
    <col min="5" max="5" width="2" customWidth="1"/>
    <col min="6" max="6" width="16.5703125" customWidth="1"/>
    <col min="7" max="7" width="16.7109375" customWidth="1"/>
    <col min="8" max="8" width="12.28515625" bestFit="1" customWidth="1"/>
    <col min="10" max="10" width="10.5703125" bestFit="1" customWidth="1"/>
  </cols>
  <sheetData>
    <row r="1" spans="1:7" x14ac:dyDescent="0.25">
      <c r="A1" s="22" t="s">
        <v>25</v>
      </c>
    </row>
    <row r="2" spans="1:7" x14ac:dyDescent="0.25">
      <c r="A2" s="22"/>
    </row>
    <row r="3" spans="1:7" x14ac:dyDescent="0.25">
      <c r="A3" s="14" t="s">
        <v>10</v>
      </c>
      <c r="B3" s="14" t="s">
        <v>4</v>
      </c>
      <c r="C3" s="11"/>
    </row>
    <row r="4" spans="1:7" x14ac:dyDescent="0.25">
      <c r="A4" s="12" t="s">
        <v>18</v>
      </c>
      <c r="B4" s="16">
        <v>3.3</v>
      </c>
      <c r="C4" s="11" t="s">
        <v>20</v>
      </c>
    </row>
    <row r="5" spans="1:7" x14ac:dyDescent="0.25">
      <c r="A5" s="12" t="s">
        <v>19</v>
      </c>
      <c r="B5" s="16">
        <v>7.5</v>
      </c>
      <c r="C5" s="11" t="s">
        <v>21</v>
      </c>
    </row>
    <row r="6" spans="1:7" x14ac:dyDescent="0.25">
      <c r="A6" s="15" t="s">
        <v>15</v>
      </c>
      <c r="B6" s="20">
        <f>1/(B5-B4)</f>
        <v>0.23809523809523808</v>
      </c>
    </row>
    <row r="8" spans="1:7" ht="30" x14ac:dyDescent="0.25">
      <c r="C8" s="30" t="s">
        <v>30</v>
      </c>
      <c r="D8" s="30" t="s">
        <v>31</v>
      </c>
      <c r="F8" s="33" t="s">
        <v>35</v>
      </c>
    </row>
    <row r="9" spans="1:7" ht="30" x14ac:dyDescent="0.25">
      <c r="B9" s="32" t="s">
        <v>27</v>
      </c>
      <c r="C9" s="24">
        <f ca="1">SUM(C14:C63)/COUNT(C14:C63)</f>
        <v>5.4325708401400696</v>
      </c>
      <c r="D9" s="24">
        <f>AVERAGE(D14:D63)</f>
        <v>5.4874351634266203</v>
      </c>
      <c r="F9" s="24">
        <f>(B4+B5)/2</f>
        <v>5.4</v>
      </c>
      <c r="G9" s="31" t="s">
        <v>26</v>
      </c>
    </row>
    <row r="10" spans="1:7" ht="30" x14ac:dyDescent="0.25">
      <c r="B10" s="33" t="s">
        <v>29</v>
      </c>
      <c r="C10" s="29">
        <f ca="1">_xlfn.STDEV.S(C14:C63)</f>
        <v>1.3248655713838964</v>
      </c>
      <c r="D10" s="29">
        <f>_xlfn.STDEV.S(D14:D63)</f>
        <v>1.2405201900555383</v>
      </c>
      <c r="F10" s="29">
        <f>SQRT(((B5-B4)^2)/12)</f>
        <v>1.2124355652982142</v>
      </c>
      <c r="G10" s="32" t="s">
        <v>28</v>
      </c>
    </row>
    <row r="11" spans="1:7" ht="30" x14ac:dyDescent="0.25">
      <c r="B11" s="31" t="s">
        <v>23</v>
      </c>
      <c r="C11" s="23">
        <f ca="1">COUNT(C14:C63)</f>
        <v>50</v>
      </c>
      <c r="D11" s="23">
        <f>COUNT(D14:D63)</f>
        <v>50</v>
      </c>
    </row>
    <row r="13" spans="1:7" ht="30" x14ac:dyDescent="0.25">
      <c r="C13" s="30" t="s">
        <v>32</v>
      </c>
      <c r="D13" s="30" t="s">
        <v>33</v>
      </c>
    </row>
    <row r="14" spans="1:7" x14ac:dyDescent="0.25">
      <c r="C14" s="23">
        <f ca="1">RAND()/$B$6+$B$4</f>
        <v>5.808748769184616</v>
      </c>
      <c r="D14" s="23">
        <v>3.3057679982909631</v>
      </c>
    </row>
    <row r="15" spans="1:7" x14ac:dyDescent="0.25">
      <c r="C15" s="23">
        <f t="shared" ref="C15:C63" ca="1" si="0">RAND()/$B$6+$B$4</f>
        <v>7.4334049916726039</v>
      </c>
      <c r="D15" s="23">
        <v>7.0448408459730825</v>
      </c>
    </row>
    <row r="16" spans="1:7" x14ac:dyDescent="0.25">
      <c r="C16" s="23">
        <f t="shared" ca="1" si="0"/>
        <v>3.6302759384215872</v>
      </c>
      <c r="D16" s="23">
        <v>6.4016449476607562</v>
      </c>
    </row>
    <row r="17" spans="3:4" x14ac:dyDescent="0.25">
      <c r="C17" s="23">
        <f t="shared" ca="1" si="0"/>
        <v>6.8873188158668377</v>
      </c>
      <c r="D17" s="23">
        <v>5.580922879726554</v>
      </c>
    </row>
    <row r="18" spans="3:4" x14ac:dyDescent="0.25">
      <c r="C18" s="23">
        <f t="shared" ca="1" si="0"/>
        <v>5.9506234940364431</v>
      </c>
      <c r="D18" s="23">
        <v>7.0791924802392643</v>
      </c>
    </row>
    <row r="19" spans="3:4" x14ac:dyDescent="0.25">
      <c r="C19" s="23">
        <f t="shared" ca="1" si="0"/>
        <v>7.2095095443855337</v>
      </c>
      <c r="D19" s="23">
        <v>5.8186925870540485</v>
      </c>
    </row>
    <row r="20" spans="3:4" x14ac:dyDescent="0.25">
      <c r="C20" s="23">
        <f t="shared" ca="1" si="0"/>
        <v>6.3269830286524797</v>
      </c>
      <c r="D20" s="23">
        <v>5.1701132236701559</v>
      </c>
    </row>
    <row r="21" spans="3:4" x14ac:dyDescent="0.25">
      <c r="C21" s="23">
        <f t="shared" ca="1" si="0"/>
        <v>5.6183352422710868</v>
      </c>
      <c r="D21" s="23">
        <v>6.6878658406323428</v>
      </c>
    </row>
    <row r="22" spans="3:4" x14ac:dyDescent="0.25">
      <c r="C22" s="23">
        <f t="shared" ca="1" si="0"/>
        <v>6.8922775805195222</v>
      </c>
      <c r="D22" s="23">
        <v>4.6721427045503097</v>
      </c>
    </row>
    <row r="23" spans="3:4" x14ac:dyDescent="0.25">
      <c r="C23" s="23">
        <f t="shared" ca="1" si="0"/>
        <v>4.6007679391174783</v>
      </c>
      <c r="D23" s="23">
        <v>5.6477034821619316</v>
      </c>
    </row>
    <row r="24" spans="3:4" x14ac:dyDescent="0.25">
      <c r="C24" s="23">
        <f t="shared" ca="1" si="0"/>
        <v>5.4967148507527339</v>
      </c>
      <c r="D24" s="23">
        <v>4.0122837000640885</v>
      </c>
    </row>
    <row r="25" spans="3:4" x14ac:dyDescent="0.25">
      <c r="C25" s="23">
        <f t="shared" ca="1" si="0"/>
        <v>5.9720478793209466</v>
      </c>
      <c r="D25" s="23">
        <v>6.9132023071993167</v>
      </c>
    </row>
    <row r="26" spans="3:4" x14ac:dyDescent="0.25">
      <c r="C26" s="23">
        <f t="shared" ca="1" si="0"/>
        <v>6.3840439470158525</v>
      </c>
      <c r="D26" s="23">
        <v>4.9217047639393297</v>
      </c>
    </row>
    <row r="27" spans="3:4" x14ac:dyDescent="0.25">
      <c r="C27" s="23">
        <f t="shared" ca="1" si="0"/>
        <v>4.1716982362934143</v>
      </c>
      <c r="D27" s="23">
        <v>3.3776757103183077</v>
      </c>
    </row>
    <row r="28" spans="3:4" x14ac:dyDescent="0.25">
      <c r="C28" s="23">
        <f t="shared" ca="1" si="0"/>
        <v>5.3877395329124216</v>
      </c>
      <c r="D28" s="23">
        <v>7.4212988677632987</v>
      </c>
    </row>
    <row r="29" spans="3:4" x14ac:dyDescent="0.25">
      <c r="C29" s="23">
        <f t="shared" ca="1" si="0"/>
        <v>4.9290353244796545</v>
      </c>
      <c r="D29" s="23">
        <v>5.5852809228797264</v>
      </c>
    </row>
    <row r="30" spans="3:4" x14ac:dyDescent="0.25">
      <c r="C30" s="23">
        <f t="shared" ca="1" si="0"/>
        <v>5.1350163506022835</v>
      </c>
      <c r="D30" s="23">
        <v>7.121362956633198</v>
      </c>
    </row>
    <row r="31" spans="3:4" x14ac:dyDescent="0.25">
      <c r="C31" s="23">
        <f t="shared" ca="1" si="0"/>
        <v>6.8099830283953597</v>
      </c>
      <c r="D31" s="23">
        <v>7.1923734244819482</v>
      </c>
    </row>
    <row r="32" spans="3:4" x14ac:dyDescent="0.25">
      <c r="C32" s="23">
        <f t="shared" ca="1" si="0"/>
        <v>4.0398441937369745</v>
      </c>
      <c r="D32" s="23">
        <v>4.153407391582995</v>
      </c>
    </row>
    <row r="33" spans="3:4" x14ac:dyDescent="0.25">
      <c r="C33" s="23">
        <f t="shared" ca="1" si="0"/>
        <v>4.4409766689701859</v>
      </c>
      <c r="D33" s="23">
        <v>7.0121555223242895</v>
      </c>
    </row>
    <row r="34" spans="3:4" x14ac:dyDescent="0.25">
      <c r="C34" s="23">
        <f t="shared" ca="1" si="0"/>
        <v>4.9993015472408473</v>
      </c>
      <c r="D34" s="23">
        <v>4.7149540696432384</v>
      </c>
    </row>
    <row r="35" spans="3:4" x14ac:dyDescent="0.25">
      <c r="C35" s="23">
        <f t="shared" ca="1" si="0"/>
        <v>4.0833158790772126</v>
      </c>
      <c r="D35" s="23">
        <v>7.1562273018585767</v>
      </c>
    </row>
    <row r="36" spans="3:4" x14ac:dyDescent="0.25">
      <c r="C36" s="23">
        <f t="shared" ca="1" si="0"/>
        <v>6.8530236801111881</v>
      </c>
      <c r="D36" s="23">
        <v>5.7247383037812432</v>
      </c>
    </row>
    <row r="37" spans="3:4" x14ac:dyDescent="0.25">
      <c r="C37" s="23">
        <f t="shared" ca="1" si="0"/>
        <v>6.7824997954665429</v>
      </c>
      <c r="D37" s="23">
        <v>4.2186498611407819</v>
      </c>
    </row>
    <row r="38" spans="3:4" x14ac:dyDescent="0.25">
      <c r="C38" s="23">
        <f t="shared" ca="1" si="0"/>
        <v>6.4752399848455271</v>
      </c>
      <c r="D38" s="23">
        <v>5.2092074343089081</v>
      </c>
    </row>
    <row r="39" spans="3:4" x14ac:dyDescent="0.25">
      <c r="C39" s="23">
        <f t="shared" ca="1" si="0"/>
        <v>5.1821950655676066</v>
      </c>
      <c r="D39" s="23">
        <v>6.3044862208929713</v>
      </c>
    </row>
    <row r="40" spans="3:4" x14ac:dyDescent="0.25">
      <c r="C40" s="23">
        <f t="shared" ca="1" si="0"/>
        <v>4.7548869118963104</v>
      </c>
      <c r="D40" s="23">
        <v>4.06419568468276</v>
      </c>
    </row>
    <row r="41" spans="3:4" x14ac:dyDescent="0.25">
      <c r="C41" s="23">
        <f t="shared" ca="1" si="0"/>
        <v>3.4917030037234098</v>
      </c>
      <c r="D41" s="23">
        <v>3.6107028412732323</v>
      </c>
    </row>
    <row r="42" spans="3:4" x14ac:dyDescent="0.25">
      <c r="C42" s="23">
        <f t="shared" ca="1" si="0"/>
        <v>6.0122157112867409</v>
      </c>
      <c r="D42" s="23">
        <v>7.1082888271736806</v>
      </c>
    </row>
    <row r="43" spans="3:4" x14ac:dyDescent="0.25">
      <c r="C43" s="23">
        <f t="shared" ca="1" si="0"/>
        <v>7.1768359195570133</v>
      </c>
      <c r="D43" s="23">
        <v>4.2628711813715015</v>
      </c>
    </row>
    <row r="44" spans="3:4" x14ac:dyDescent="0.25">
      <c r="C44" s="23">
        <f t="shared" ca="1" si="0"/>
        <v>5.9111738221973606</v>
      </c>
      <c r="D44" s="23">
        <v>4.3828455458235416</v>
      </c>
    </row>
    <row r="45" spans="3:4" x14ac:dyDescent="0.25">
      <c r="C45" s="23">
        <f t="shared" ca="1" si="0"/>
        <v>6.9003462405073641</v>
      </c>
      <c r="D45" s="23">
        <v>4.5939542832728044</v>
      </c>
    </row>
    <row r="46" spans="3:4" x14ac:dyDescent="0.25">
      <c r="C46" s="23">
        <f t="shared" ca="1" si="0"/>
        <v>4.2708249267621747</v>
      </c>
      <c r="D46" s="23">
        <v>6.9789574877162996</v>
      </c>
    </row>
    <row r="47" spans="3:4" x14ac:dyDescent="0.25">
      <c r="C47" s="23">
        <f t="shared" ca="1" si="0"/>
        <v>3.4691729385755452</v>
      </c>
      <c r="D47" s="23">
        <v>3.8753898739585555</v>
      </c>
    </row>
    <row r="48" spans="3:4" x14ac:dyDescent="0.25">
      <c r="C48" s="23">
        <f t="shared" ca="1" si="0"/>
        <v>6.8537059945796575</v>
      </c>
      <c r="D48" s="23">
        <v>5.8121555223242893</v>
      </c>
    </row>
    <row r="49" spans="3:4" x14ac:dyDescent="0.25">
      <c r="C49" s="23">
        <f t="shared" ca="1" si="0"/>
        <v>3.361630609405144</v>
      </c>
      <c r="D49" s="23">
        <v>5.6825678273873104</v>
      </c>
    </row>
    <row r="50" spans="3:4" x14ac:dyDescent="0.25">
      <c r="C50" s="23">
        <f t="shared" ca="1" si="0"/>
        <v>3.7027407814793976</v>
      </c>
      <c r="D50" s="23">
        <v>6.8534714804528942</v>
      </c>
    </row>
    <row r="51" spans="3:4" x14ac:dyDescent="0.25">
      <c r="C51" s="23">
        <f t="shared" ca="1" si="0"/>
        <v>4.054929658998919</v>
      </c>
      <c r="D51" s="23">
        <v>4.2244178594317452</v>
      </c>
    </row>
    <row r="52" spans="3:4" x14ac:dyDescent="0.25">
      <c r="C52" s="23">
        <f t="shared" ca="1" si="0"/>
        <v>6.3778013995256781</v>
      </c>
      <c r="D52" s="23">
        <v>6.0704336680196533</v>
      </c>
    </row>
    <row r="53" spans="3:4" x14ac:dyDescent="0.25">
      <c r="C53" s="23">
        <f t="shared" ca="1" si="0"/>
        <v>3.4738730728553961</v>
      </c>
      <c r="D53" s="23">
        <v>5.7252510147404401</v>
      </c>
    </row>
    <row r="54" spans="3:4" x14ac:dyDescent="0.25">
      <c r="C54" s="23">
        <f t="shared" ca="1" si="0"/>
        <v>7.3237948099593257</v>
      </c>
      <c r="D54" s="23">
        <v>6.8728263191625718</v>
      </c>
    </row>
    <row r="55" spans="3:4" x14ac:dyDescent="0.25">
      <c r="C55" s="23">
        <f t="shared" ca="1" si="0"/>
        <v>4.2860496777840602</v>
      </c>
      <c r="D55" s="23">
        <v>4.322345652638325</v>
      </c>
    </row>
    <row r="56" spans="3:4" x14ac:dyDescent="0.25">
      <c r="C56" s="23">
        <f t="shared" ca="1" si="0"/>
        <v>7.1228965182811201</v>
      </c>
      <c r="D56" s="23">
        <v>3.512005981627857</v>
      </c>
    </row>
    <row r="57" spans="3:4" x14ac:dyDescent="0.25">
      <c r="C57" s="23">
        <f t="shared" ca="1" si="0"/>
        <v>7.2938414847994704</v>
      </c>
      <c r="D57" s="23">
        <v>4.5833155308694717</v>
      </c>
    </row>
    <row r="58" spans="3:4" x14ac:dyDescent="0.25">
      <c r="C58" s="23">
        <f t="shared" ca="1" si="0"/>
        <v>3.6618264477331932</v>
      </c>
      <c r="D58" s="23">
        <v>3.7805383465071563</v>
      </c>
    </row>
    <row r="59" spans="3:4" x14ac:dyDescent="0.25">
      <c r="C59" s="23">
        <f t="shared" ca="1" si="0"/>
        <v>3.3983785376645566</v>
      </c>
      <c r="D59" s="23">
        <v>6.0573595385601369</v>
      </c>
    </row>
    <row r="60" spans="3:4" x14ac:dyDescent="0.25">
      <c r="C60" s="23">
        <f t="shared" ca="1" si="0"/>
        <v>3.7352783067050268</v>
      </c>
      <c r="D60" s="23">
        <v>5.6162999359111296</v>
      </c>
    </row>
    <row r="61" spans="3:4" x14ac:dyDescent="0.25">
      <c r="C61" s="23">
        <f t="shared" ca="1" si="0"/>
        <v>6.8090356701469625</v>
      </c>
      <c r="D61" s="23">
        <v>5.4891476180303354</v>
      </c>
    </row>
    <row r="62" spans="3:4" x14ac:dyDescent="0.25">
      <c r="C62" s="23">
        <f t="shared" ca="1" si="0"/>
        <v>5.5210755125522883</v>
      </c>
      <c r="D62" s="23">
        <v>5.371224097415082</v>
      </c>
    </row>
    <row r="63" spans="3:4" x14ac:dyDescent="0.25">
      <c r="C63" s="23">
        <f t="shared" ca="1" si="0"/>
        <v>5.1636027411103669</v>
      </c>
      <c r="D63" s="23">
        <v>7.0732963042085029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1" customWidth="1"/>
    <col min="2" max="16384" width="9.140625" style="1" hidden="1"/>
  </cols>
  <sheetData>
    <row r="1" spans="1:7" ht="36.75" customHeight="1" x14ac:dyDescent="0.25">
      <c r="A1" s="37" t="s">
        <v>5</v>
      </c>
      <c r="B1" s="37"/>
      <c r="C1" s="37"/>
      <c r="D1" s="37"/>
      <c r="E1" s="37"/>
      <c r="F1" s="37"/>
      <c r="G1" s="37"/>
    </row>
    <row r="2" spans="1:7" ht="107.25" customHeight="1" x14ac:dyDescent="0.25">
      <c r="A2" s="6" t="s">
        <v>6</v>
      </c>
    </row>
    <row r="3" spans="1:7" ht="105" customHeight="1" x14ac:dyDescent="0.25">
      <c r="A3" s="6" t="s">
        <v>7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5"/>
  <sheetViews>
    <sheetView showGridLines="0" workbookViewId="0"/>
  </sheetViews>
  <sheetFormatPr defaultColWidth="0" defaultRowHeight="15.75" customHeight="1" zeroHeight="1" x14ac:dyDescent="0.25"/>
  <cols>
    <col min="1" max="1" width="84.7109375" style="1" customWidth="1"/>
    <col min="2" max="16384" width="9.140625" style="1" hidden="1"/>
  </cols>
  <sheetData>
    <row r="1" spans="1:1" ht="23.25" x14ac:dyDescent="0.35">
      <c r="A1" s="3" t="s">
        <v>0</v>
      </c>
    </row>
    <row r="2" spans="1:1" ht="24.75" customHeight="1" x14ac:dyDescent="0.35">
      <c r="A2" s="4" t="s">
        <v>1</v>
      </c>
    </row>
    <row r="3" spans="1:1" ht="75.75" x14ac:dyDescent="0.25">
      <c r="A3" s="2" t="s">
        <v>2</v>
      </c>
    </row>
    <row r="4" spans="1:1" ht="75.75" x14ac:dyDescent="0.25">
      <c r="A4" s="2" t="s">
        <v>3</v>
      </c>
    </row>
    <row r="5" spans="1:1" ht="15.75" hidden="1" customHeight="1" x14ac:dyDescent="0.25"/>
  </sheetData>
  <sheetProtection sheet="1" objects="1" scenarios="1" selectLockedCells="1"/>
  <hyperlinks>
    <hyperlink ref="A1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График</vt:lpstr>
      <vt:lpstr>Генерация</vt:lpstr>
      <vt:lpstr>EXCEL2.RU</vt:lpstr>
      <vt:lpstr>a</vt:lpstr>
      <vt:lpstr>b</vt:lpstr>
    </vt:vector>
  </TitlesOfParts>
  <Company>excel2.ru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MMM</dc:creator>
  <cp:lastModifiedBy>УУУУУ</cp:lastModifiedBy>
  <cp:lastPrinted>2011-01-28T19:03:17Z</cp:lastPrinted>
  <dcterms:created xsi:type="dcterms:W3CDTF">2009-03-02T05:21:58Z</dcterms:created>
  <dcterms:modified xsi:type="dcterms:W3CDTF">2024-12-31T18:53:31Z</dcterms:modified>
</cp:coreProperties>
</file>