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2975" tabRatio="593"/>
  </bookViews>
  <sheets>
    <sheet name="Мода" sheetId="9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adj" localSheetId="0" hidden="1">Мода!$P$8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Мода!$P$9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A4" i="9" l="1"/>
  <c r="B13" i="9" l="1"/>
  <c r="L9" i="9" l="1"/>
  <c r="L10" i="9" s="1"/>
  <c r="P9" i="9"/>
  <c r="M10" i="9" s="1"/>
  <c r="C12" i="9" l="1"/>
  <c r="I7" i="9" l="1"/>
  <c r="F7" i="9"/>
  <c r="A17" i="9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C16" i="9"/>
  <c r="B16" i="9"/>
  <c r="B12" i="9"/>
  <c r="B11" i="9"/>
  <c r="G10" i="9" l="1"/>
  <c r="F9" i="9"/>
  <c r="F10" i="9" s="1"/>
  <c r="I9" i="9"/>
  <c r="I10" i="9" s="1"/>
  <c r="B18" i="9"/>
  <c r="C18" i="9"/>
  <c r="C17" i="9"/>
  <c r="B17" i="9"/>
  <c r="B19" i="9" l="1"/>
  <c r="C19" i="9"/>
  <c r="B20" i="9" l="1"/>
  <c r="C20" i="9"/>
  <c r="B21" i="9" l="1"/>
  <c r="C21" i="9"/>
  <c r="B22" i="9" l="1"/>
  <c r="C22" i="9"/>
  <c r="B23" i="9" l="1"/>
  <c r="C23" i="9"/>
  <c r="B24" i="9" l="1"/>
  <c r="C24" i="9"/>
  <c r="B25" i="9" l="1"/>
  <c r="C25" i="9"/>
  <c r="B26" i="9" l="1"/>
  <c r="C26" i="9"/>
  <c r="B27" i="9" l="1"/>
  <c r="C27" i="9"/>
  <c r="B28" i="9" l="1"/>
  <c r="C28" i="9"/>
  <c r="B29" i="9" l="1"/>
  <c r="C29" i="9"/>
  <c r="B30" i="9" l="1"/>
  <c r="C30" i="9"/>
  <c r="B31" i="9" l="1"/>
  <c r="C31" i="9"/>
  <c r="B32" i="9" l="1"/>
  <c r="C32" i="9"/>
  <c r="C33" i="9" l="1"/>
  <c r="B33" i="9"/>
  <c r="C34" i="9" l="1"/>
  <c r="B34" i="9"/>
  <c r="C35" i="9" l="1"/>
  <c r="B35" i="9"/>
  <c r="C36" i="9" l="1"/>
  <c r="B36" i="9"/>
  <c r="C37" i="9" l="1"/>
  <c r="B37" i="9"/>
  <c r="C38" i="9" l="1"/>
  <c r="B38" i="9"/>
  <c r="C39" i="9" l="1"/>
  <c r="B39" i="9"/>
  <c r="C40" i="9" l="1"/>
  <c r="B40" i="9"/>
  <c r="C41" i="9" l="1"/>
  <c r="B41" i="9"/>
  <c r="C42" i="9" l="1"/>
  <c r="B42" i="9"/>
  <c r="C43" i="9" l="1"/>
  <c r="B43" i="9"/>
  <c r="C44" i="9" l="1"/>
  <c r="B44" i="9"/>
  <c r="C45" i="9" l="1"/>
  <c r="B45" i="9"/>
  <c r="C46" i="9" l="1"/>
  <c r="B46" i="9"/>
  <c r="C47" i="9" l="1"/>
  <c r="B47" i="9"/>
  <c r="C48" i="9" l="1"/>
  <c r="B48" i="9"/>
  <c r="C49" i="9" l="1"/>
  <c r="B49" i="9"/>
  <c r="C50" i="9" l="1"/>
  <c r="B50" i="9"/>
  <c r="C51" i="9" l="1"/>
  <c r="B51" i="9"/>
  <c r="C52" i="9" l="1"/>
  <c r="B52" i="9"/>
  <c r="C53" i="9" l="1"/>
  <c r="B53" i="9"/>
  <c r="C54" i="9" l="1"/>
  <c r="B54" i="9"/>
  <c r="C55" i="9" l="1"/>
  <c r="B55" i="9"/>
  <c r="C56" i="9" l="1"/>
  <c r="B56" i="9"/>
  <c r="C57" i="9" l="1"/>
  <c r="B57" i="9"/>
  <c r="C58" i="9" l="1"/>
  <c r="B58" i="9"/>
  <c r="C59" i="9" l="1"/>
  <c r="B59" i="9"/>
  <c r="C60" i="9" l="1"/>
  <c r="B60" i="9"/>
  <c r="C61" i="9" l="1"/>
  <c r="B61" i="9"/>
  <c r="C62" i="9" l="1"/>
  <c r="B62" i="9"/>
  <c r="C63" i="9" l="1"/>
  <c r="B63" i="9"/>
  <c r="C64" i="9" l="1"/>
  <c r="B64" i="9"/>
  <c r="C65" i="9" l="1"/>
  <c r="B65" i="9"/>
  <c r="C66" i="9" l="1"/>
  <c r="B66" i="9"/>
  <c r="C67" i="9" l="1"/>
  <c r="B67" i="9"/>
  <c r="C68" i="9" l="1"/>
  <c r="B68" i="9"/>
  <c r="C69" i="9" l="1"/>
  <c r="B69" i="9"/>
  <c r="C70" i="9" l="1"/>
  <c r="B70" i="9"/>
  <c r="C71" i="9" l="1"/>
  <c r="B71" i="9"/>
  <c r="C72" i="9" l="1"/>
  <c r="B72" i="9"/>
  <c r="C73" i="9" l="1"/>
  <c r="B73" i="9"/>
  <c r="C74" i="9" l="1"/>
  <c r="B74" i="9"/>
  <c r="C75" i="9" l="1"/>
  <c r="B75" i="9"/>
</calcChain>
</file>

<file path=xl/sharedStrings.xml><?xml version="1.0" encoding="utf-8"?>
<sst xmlns="http://schemas.openxmlformats.org/spreadsheetml/2006/main" count="30" uniqueCount="24">
  <si>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</si>
  <si>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</si>
  <si>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</si>
  <si>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</si>
  <si>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</si>
  <si>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Медиана</t>
  </si>
  <si>
    <t>x</t>
  </si>
  <si>
    <t>y</t>
  </si>
  <si>
    <t>Функция распределения F(x)</t>
  </si>
  <si>
    <t>Плотность вероятности p(x)</t>
  </si>
  <si>
    <t>Мат.ожидание (среднее)</t>
  </si>
  <si>
    <t>Для графика</t>
  </si>
  <si>
    <t>Параметры распределения</t>
  </si>
  <si>
    <t>мю</t>
  </si>
  <si>
    <t>сигма</t>
  </si>
  <si>
    <t>Мода в MS EXCEL</t>
  </si>
  <si>
    <t>Мода</t>
  </si>
  <si>
    <t>Макс плотности вероятности</t>
  </si>
  <si>
    <t>Мода (значение х)</t>
  </si>
  <si>
    <t>Для поиска решения</t>
  </si>
  <si>
    <t>ячейка переменных</t>
  </si>
  <si>
    <t>целевая функция</t>
  </si>
  <si>
    <t>через формулу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</si>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</sst>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0.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4"/>
      <color theme="2" tint="-0.74999237037263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0" fillId="4" borderId="0" xfId="7" applyFont="1" applyFill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0" fontId="0" fillId="0" borderId="1" xfId="0" applyBorder="1"/>
    <xf numFmtId="0" fontId="0" fillId="0" borderId="0" xfId="0" applyBorder="1"/>
    <xf numFmtId="0" fontId="12" fillId="0" borderId="0" xfId="0" applyFont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5" borderId="1" xfId="0" applyFill="1" applyBorder="1"/>
    <xf numFmtId="0" fontId="13" fillId="0" borderId="0" xfId="0" applyFont="1"/>
    <xf numFmtId="0" fontId="0" fillId="6" borderId="0" xfId="0" applyFill="1"/>
    <xf numFmtId="0" fontId="0" fillId="0" borderId="2" xfId="0" applyBorder="1"/>
    <xf numFmtId="0" fontId="0" fillId="0" borderId="1" xfId="0" applyFill="1" applyBorder="1"/>
    <xf numFmtId="165" fontId="0" fillId="0" borderId="1" xfId="0" applyNumberFormat="1" applyBorder="1"/>
    <xf numFmtId="165" fontId="0" fillId="7" borderId="1" xfId="0" applyNumberFormat="1" applyFill="1" applyBorder="1"/>
    <xf numFmtId="0" fontId="4" fillId="2" borderId="0" xfId="2" applyFill="1" applyAlignment="1" applyProtection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Мода!$A$4</c:f>
          <c:strCache>
            <c:ptCount val="1"/>
            <c:pt idx="0">
              <c:v>Логнормальное распределение LnN(0; 1)</c:v>
            </c:pt>
          </c:strCache>
        </c:strRef>
      </c:tx>
      <c:layout/>
      <c:overlay val="0"/>
      <c:txPr>
        <a:bodyPr/>
        <a:lstStyle/>
        <a:p>
          <a:pPr>
            <a:defRPr sz="16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8377535840510914E-2"/>
          <c:y val="0.11908694598950037"/>
          <c:w val="0.89904734832333688"/>
          <c:h val="0.65895520691676202"/>
        </c:manualLayout>
      </c:layout>
      <c:scatterChart>
        <c:scatterStyle val="lineMarker"/>
        <c:varyColors val="0"/>
        <c:ser>
          <c:idx val="6"/>
          <c:order val="3"/>
          <c:tx>
            <c:strRef>
              <c:f>Мода!$I$7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4"/>
              </a:solidFill>
              <a:prstDash val="lgDash"/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noFill/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7D1-4024-8D73-D6DC4432186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1-4024-8D73-D6DC4432186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Мода!$I$9:$I$10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Мода!$J$9:$J$10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D1-4024-8D73-D6DC44321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69728"/>
        <c:axId val="117771264"/>
      </c:scatterChart>
      <c:scatterChart>
        <c:scatterStyle val="smoothMarker"/>
        <c:varyColors val="0"/>
        <c:ser>
          <c:idx val="8"/>
          <c:order val="0"/>
          <c:tx>
            <c:strRef>
              <c:f>Мода!$C$15</c:f>
              <c:strCache>
                <c:ptCount val="1"/>
                <c:pt idx="0">
                  <c:v>Функция распределения F(x)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2-57D1-4024-8D73-D6DC4432186B}"/>
              </c:ext>
            </c:extLst>
          </c:dPt>
          <c:xVal>
            <c:numRef>
              <c:f>Мода!$A$16:$A$75</c:f>
              <c:numCache>
                <c:formatCode>General</c:formatCode>
                <c:ptCount val="60"/>
                <c:pt idx="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  <c:pt idx="20">
                  <c:v>2.0500000000000007</c:v>
                </c:pt>
                <c:pt idx="21">
                  <c:v>2.1500000000000008</c:v>
                </c:pt>
                <c:pt idx="22">
                  <c:v>2.2500000000000009</c:v>
                </c:pt>
                <c:pt idx="23">
                  <c:v>2.350000000000001</c:v>
                </c:pt>
                <c:pt idx="24">
                  <c:v>2.4500000000000011</c:v>
                </c:pt>
                <c:pt idx="25">
                  <c:v>2.5500000000000012</c:v>
                </c:pt>
                <c:pt idx="26">
                  <c:v>2.6500000000000012</c:v>
                </c:pt>
                <c:pt idx="27">
                  <c:v>2.7500000000000013</c:v>
                </c:pt>
                <c:pt idx="28">
                  <c:v>2.8500000000000014</c:v>
                </c:pt>
                <c:pt idx="29">
                  <c:v>2.9500000000000015</c:v>
                </c:pt>
                <c:pt idx="30">
                  <c:v>3.0500000000000016</c:v>
                </c:pt>
                <c:pt idx="31">
                  <c:v>3.1500000000000017</c:v>
                </c:pt>
                <c:pt idx="32">
                  <c:v>3.2500000000000018</c:v>
                </c:pt>
                <c:pt idx="33">
                  <c:v>3.3500000000000019</c:v>
                </c:pt>
                <c:pt idx="34">
                  <c:v>3.450000000000002</c:v>
                </c:pt>
                <c:pt idx="35">
                  <c:v>3.550000000000002</c:v>
                </c:pt>
                <c:pt idx="36">
                  <c:v>3.6500000000000021</c:v>
                </c:pt>
                <c:pt idx="37">
                  <c:v>3.7500000000000022</c:v>
                </c:pt>
                <c:pt idx="38">
                  <c:v>3.8500000000000023</c:v>
                </c:pt>
                <c:pt idx="39">
                  <c:v>3.9500000000000024</c:v>
                </c:pt>
                <c:pt idx="40">
                  <c:v>4.0500000000000025</c:v>
                </c:pt>
                <c:pt idx="41">
                  <c:v>4.1500000000000021</c:v>
                </c:pt>
                <c:pt idx="42">
                  <c:v>4.2500000000000018</c:v>
                </c:pt>
                <c:pt idx="43">
                  <c:v>4.3500000000000014</c:v>
                </c:pt>
                <c:pt idx="44">
                  <c:v>4.4500000000000011</c:v>
                </c:pt>
                <c:pt idx="45">
                  <c:v>4.5500000000000007</c:v>
                </c:pt>
                <c:pt idx="46">
                  <c:v>4.6500000000000004</c:v>
                </c:pt>
                <c:pt idx="47">
                  <c:v>4.75</c:v>
                </c:pt>
                <c:pt idx="48">
                  <c:v>4.8499999999999996</c:v>
                </c:pt>
                <c:pt idx="49">
                  <c:v>4.9499999999999993</c:v>
                </c:pt>
                <c:pt idx="50">
                  <c:v>5.0499999999999989</c:v>
                </c:pt>
                <c:pt idx="51">
                  <c:v>5.1499999999999986</c:v>
                </c:pt>
                <c:pt idx="52">
                  <c:v>5.2499999999999982</c:v>
                </c:pt>
                <c:pt idx="53">
                  <c:v>5.3499999999999979</c:v>
                </c:pt>
                <c:pt idx="54">
                  <c:v>5.4499999999999975</c:v>
                </c:pt>
                <c:pt idx="55">
                  <c:v>5.5499999999999972</c:v>
                </c:pt>
                <c:pt idx="56">
                  <c:v>5.6499999999999968</c:v>
                </c:pt>
                <c:pt idx="57">
                  <c:v>5.7499999999999964</c:v>
                </c:pt>
                <c:pt idx="58">
                  <c:v>5.8499999999999961</c:v>
                </c:pt>
                <c:pt idx="59">
                  <c:v>5.9499999999999957</c:v>
                </c:pt>
              </c:numCache>
            </c:numRef>
          </c:xVal>
          <c:yVal>
            <c:numRef>
              <c:f>Мода!$C$16:$C$75</c:f>
              <c:numCache>
                <c:formatCode>General</c:formatCode>
                <c:ptCount val="60"/>
                <c:pt idx="0">
                  <c:v>1.3689334878580876E-3</c:v>
                </c:pt>
                <c:pt idx="1">
                  <c:v>2.8906052073384963E-2</c:v>
                </c:pt>
                <c:pt idx="2">
                  <c:v>8.2828519001698478E-2</c:v>
                </c:pt>
                <c:pt idx="3">
                  <c:v>0.14689995059547251</c:v>
                </c:pt>
                <c:pt idx="4">
                  <c:v>0.21228796437921088</c:v>
                </c:pt>
                <c:pt idx="5">
                  <c:v>0.27497434965812284</c:v>
                </c:pt>
                <c:pt idx="6">
                  <c:v>0.3333131113207044</c:v>
                </c:pt>
                <c:pt idx="7">
                  <c:v>0.38679505713409718</c:v>
                </c:pt>
                <c:pt idx="8">
                  <c:v>0.43544861142413599</c:v>
                </c:pt>
                <c:pt idx="9">
                  <c:v>0.47954590568809535</c:v>
                </c:pt>
                <c:pt idx="10">
                  <c:v>0.51945673965185069</c:v>
                </c:pt>
                <c:pt idx="11">
                  <c:v>0.55557595816049443</c:v>
                </c:pt>
                <c:pt idx="12">
                  <c:v>0.58828810814254506</c:v>
                </c:pt>
                <c:pt idx="13">
                  <c:v>0.61795131184920127</c:v>
                </c:pt>
                <c:pt idx="14">
                  <c:v>0.64489108642408077</c:v>
                </c:pt>
                <c:pt idx="15">
                  <c:v>0.66939925360082309</c:v>
                </c:pt>
                <c:pt idx="16">
                  <c:v>0.69173536034166438</c:v>
                </c:pt>
                <c:pt idx="17">
                  <c:v>0.71212923315007515</c:v>
                </c:pt>
                <c:pt idx="18">
                  <c:v>0.73078393466564018</c:v>
                </c:pt>
                <c:pt idx="19">
                  <c:v>0.74787874253793585</c:v>
                </c:pt>
                <c:pt idx="20">
                  <c:v>0.7635719628978499</c:v>
                </c:pt>
                <c:pt idx="21">
                  <c:v>0.77800349579659489</c:v>
                </c:pt>
                <c:pt idx="22">
                  <c:v>0.79129712661552876</c:v>
                </c:pt>
                <c:pt idx="23">
                  <c:v>0.80356254705031727</c:v>
                </c:pt>
                <c:pt idx="24">
                  <c:v>0.8148971237771172</c:v>
                </c:pt>
                <c:pt idx="25">
                  <c:v>0.82538743904702039</c:v>
                </c:pt>
                <c:pt idx="26">
                  <c:v>0.83511062904750455</c:v>
                </c:pt>
                <c:pt idx="27">
                  <c:v>0.84413554508743094</c:v>
                </c:pt>
                <c:pt idx="28">
                  <c:v>0.85252376073434966</c:v>
                </c:pt>
                <c:pt idx="29">
                  <c:v>0.86033044564670247</c:v>
                </c:pt>
                <c:pt idx="30">
                  <c:v>0.8676051243734767</c:v>
                </c:pt>
                <c:pt idx="31">
                  <c:v>0.87439233603448774</c:v>
                </c:pt>
                <c:pt idx="32">
                  <c:v>0.88073220863743473</c:v>
                </c:pt>
                <c:pt idx="33">
                  <c:v>0.886660959867135</c:v>
                </c:pt>
                <c:pt idx="34">
                  <c:v>0.89221133450035051</c:v>
                </c:pt>
                <c:pt idx="35">
                  <c:v>0.89741298714269846</c:v>
                </c:pt>
                <c:pt idx="36">
                  <c:v>0.90229281773120396</c:v>
                </c:pt>
                <c:pt idx="37">
                  <c:v>0.90687526617357772</c:v>
                </c:pt>
                <c:pt idx="38">
                  <c:v>0.91118257158000115</c:v>
                </c:pt>
                <c:pt idx="39">
                  <c:v>0.91523500076337438</c:v>
                </c:pt>
                <c:pt idx="40">
                  <c:v>0.91905105002011378</c:v>
                </c:pt>
                <c:pt idx="41">
                  <c:v>0.92264762363852271</c:v>
                </c:pt>
                <c:pt idx="42">
                  <c:v>0.92604019210063016</c:v>
                </c:pt>
                <c:pt idx="43">
                  <c:v>0.92924293253342938</c:v>
                </c:pt>
                <c:pt idx="44">
                  <c:v>0.93226885361579614</c:v>
                </c:pt>
                <c:pt idx="45">
                  <c:v>0.93512990684877761</c:v>
                </c:pt>
                <c:pt idx="46">
                  <c:v>0.93783708584162351</c:v>
                </c:pt>
                <c:pt idx="47">
                  <c:v>0.94040051504728617</c:v>
                </c:pt>
                <c:pt idx="48">
                  <c:v>0.94282952919359064</c:v>
                </c:pt>
                <c:pt idx="49">
                  <c:v>0.94513274449516937</c:v>
                </c:pt>
                <c:pt idx="50">
                  <c:v>0.94731812259262993</c:v>
                </c:pt>
                <c:pt idx="51">
                  <c:v>0.94939302804593273</c:v>
                </c:pt>
                <c:pt idx="52">
                  <c:v>0.95136428010578089</c:v>
                </c:pt>
                <c:pt idx="53">
                  <c:v>0.95323819939759402</c:v>
                </c:pt>
                <c:pt idx="54">
                  <c:v>0.95502065007532888</c:v>
                </c:pt>
                <c:pt idx="55">
                  <c:v>0.95671707793531735</c:v>
                </c:pt>
                <c:pt idx="56">
                  <c:v>0.95833254492197129</c:v>
                </c:pt>
                <c:pt idx="57">
                  <c:v>0.95987176040642308</c:v>
                </c:pt>
                <c:pt idx="58">
                  <c:v>0.96133910957487467</c:v>
                </c:pt>
                <c:pt idx="59">
                  <c:v>0.9627386792247391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D1-4024-8D73-D6DC4432186B}"/>
            </c:ext>
          </c:extLst>
        </c:ser>
        <c:ser>
          <c:idx val="2"/>
          <c:order val="1"/>
          <c:tx>
            <c:strRef>
              <c:f>Мода!$B$15</c:f>
              <c:strCache>
                <c:ptCount val="1"/>
                <c:pt idx="0">
                  <c:v>Плотность вероятности p(x)</c:v>
                </c:pt>
              </c:strCache>
            </c:strRef>
          </c:tx>
          <c:marker>
            <c:symbol val="none"/>
          </c:marker>
          <c:xVal>
            <c:numRef>
              <c:f>Мода!$A$16:$A$75</c:f>
              <c:numCache>
                <c:formatCode>General</c:formatCode>
                <c:ptCount val="60"/>
                <c:pt idx="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  <c:pt idx="10">
                  <c:v>1.0499999999999998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1.35</c:v>
                </c:pt>
                <c:pt idx="14">
                  <c:v>1.4500000000000002</c:v>
                </c:pt>
                <c:pt idx="15">
                  <c:v>1.5500000000000003</c:v>
                </c:pt>
                <c:pt idx="16">
                  <c:v>1.6500000000000004</c:v>
                </c:pt>
                <c:pt idx="17">
                  <c:v>1.7500000000000004</c:v>
                </c:pt>
                <c:pt idx="18">
                  <c:v>1.8500000000000005</c:v>
                </c:pt>
                <c:pt idx="19">
                  <c:v>1.9500000000000006</c:v>
                </c:pt>
                <c:pt idx="20">
                  <c:v>2.0500000000000007</c:v>
                </c:pt>
                <c:pt idx="21">
                  <c:v>2.1500000000000008</c:v>
                </c:pt>
                <c:pt idx="22">
                  <c:v>2.2500000000000009</c:v>
                </c:pt>
                <c:pt idx="23">
                  <c:v>2.350000000000001</c:v>
                </c:pt>
                <c:pt idx="24">
                  <c:v>2.4500000000000011</c:v>
                </c:pt>
                <c:pt idx="25">
                  <c:v>2.5500000000000012</c:v>
                </c:pt>
                <c:pt idx="26">
                  <c:v>2.6500000000000012</c:v>
                </c:pt>
                <c:pt idx="27">
                  <c:v>2.7500000000000013</c:v>
                </c:pt>
                <c:pt idx="28">
                  <c:v>2.8500000000000014</c:v>
                </c:pt>
                <c:pt idx="29">
                  <c:v>2.9500000000000015</c:v>
                </c:pt>
                <c:pt idx="30">
                  <c:v>3.0500000000000016</c:v>
                </c:pt>
                <c:pt idx="31">
                  <c:v>3.1500000000000017</c:v>
                </c:pt>
                <c:pt idx="32">
                  <c:v>3.2500000000000018</c:v>
                </c:pt>
                <c:pt idx="33">
                  <c:v>3.3500000000000019</c:v>
                </c:pt>
                <c:pt idx="34">
                  <c:v>3.450000000000002</c:v>
                </c:pt>
                <c:pt idx="35">
                  <c:v>3.550000000000002</c:v>
                </c:pt>
                <c:pt idx="36">
                  <c:v>3.6500000000000021</c:v>
                </c:pt>
                <c:pt idx="37">
                  <c:v>3.7500000000000022</c:v>
                </c:pt>
                <c:pt idx="38">
                  <c:v>3.8500000000000023</c:v>
                </c:pt>
                <c:pt idx="39">
                  <c:v>3.9500000000000024</c:v>
                </c:pt>
                <c:pt idx="40">
                  <c:v>4.0500000000000025</c:v>
                </c:pt>
                <c:pt idx="41">
                  <c:v>4.1500000000000021</c:v>
                </c:pt>
                <c:pt idx="42">
                  <c:v>4.2500000000000018</c:v>
                </c:pt>
                <c:pt idx="43">
                  <c:v>4.3500000000000014</c:v>
                </c:pt>
                <c:pt idx="44">
                  <c:v>4.4500000000000011</c:v>
                </c:pt>
                <c:pt idx="45">
                  <c:v>4.5500000000000007</c:v>
                </c:pt>
                <c:pt idx="46">
                  <c:v>4.6500000000000004</c:v>
                </c:pt>
                <c:pt idx="47">
                  <c:v>4.75</c:v>
                </c:pt>
                <c:pt idx="48">
                  <c:v>4.8499999999999996</c:v>
                </c:pt>
                <c:pt idx="49">
                  <c:v>4.9499999999999993</c:v>
                </c:pt>
                <c:pt idx="50">
                  <c:v>5.0499999999999989</c:v>
                </c:pt>
                <c:pt idx="51">
                  <c:v>5.1499999999999986</c:v>
                </c:pt>
                <c:pt idx="52">
                  <c:v>5.2499999999999982</c:v>
                </c:pt>
                <c:pt idx="53">
                  <c:v>5.3499999999999979</c:v>
                </c:pt>
                <c:pt idx="54">
                  <c:v>5.4499999999999975</c:v>
                </c:pt>
                <c:pt idx="55">
                  <c:v>5.5499999999999972</c:v>
                </c:pt>
                <c:pt idx="56">
                  <c:v>5.6499999999999968</c:v>
                </c:pt>
                <c:pt idx="57">
                  <c:v>5.7499999999999964</c:v>
                </c:pt>
                <c:pt idx="58">
                  <c:v>5.8499999999999961</c:v>
                </c:pt>
                <c:pt idx="59">
                  <c:v>5.9499999999999957</c:v>
                </c:pt>
              </c:numCache>
            </c:numRef>
          </c:xVal>
          <c:yVal>
            <c:numRef>
              <c:f>Мода!$B$16:$B$75</c:f>
              <c:numCache>
                <c:formatCode>General</c:formatCode>
                <c:ptCount val="60"/>
                <c:pt idx="0">
                  <c:v>8.9778281498968479E-2</c:v>
                </c:pt>
                <c:pt idx="1">
                  <c:v>0.43983717963167845</c:v>
                </c:pt>
                <c:pt idx="2">
                  <c:v>0.6104553041901829</c:v>
                </c:pt>
                <c:pt idx="3">
                  <c:v>0.65692878850752967</c:v>
                </c:pt>
                <c:pt idx="4">
                  <c:v>0.64452729460930369</c:v>
                </c:pt>
                <c:pt idx="5">
                  <c:v>0.60664829428396483</c:v>
                </c:pt>
                <c:pt idx="6">
                  <c:v>0.55937086760014187</c:v>
                </c:pt>
                <c:pt idx="7">
                  <c:v>0.51036100631384917</c:v>
                </c:pt>
                <c:pt idx="8">
                  <c:v>0.46318635793903101</c:v>
                </c:pt>
                <c:pt idx="9">
                  <c:v>0.41938717522618907</c:v>
                </c:pt>
                <c:pt idx="10">
                  <c:v>0.37949307218163159</c:v>
                </c:pt>
                <c:pt idx="11">
                  <c:v>0.34353469232230111</c:v>
                </c:pt>
                <c:pt idx="12">
                  <c:v>0.31130609991139413</c:v>
                </c:pt>
                <c:pt idx="13">
                  <c:v>0.28250062701954215</c:v>
                </c:pt>
                <c:pt idx="14">
                  <c:v>0.25678096650830051</c:v>
                </c:pt>
                <c:pt idx="15">
                  <c:v>0.23381451325007835</c:v>
                </c:pt>
                <c:pt idx="16">
                  <c:v>0.2132901645149331</c:v>
                </c:pt>
                <c:pt idx="17">
                  <c:v>0.19492522876276636</c:v>
                </c:pt>
                <c:pt idx="18">
                  <c:v>0.17846712693237562</c:v>
                </c:pt>
                <c:pt idx="19">
                  <c:v>0.16369244597380234</c:v>
                </c:pt>
                <c:pt idx="20">
                  <c:v>0.15040474621706024</c:v>
                </c:pt>
                <c:pt idx="21">
                  <c:v>0.13843188435843973</c:v>
                </c:pt>
                <c:pt idx="22">
                  <c:v>0.12762325732953075</c:v>
                </c:pt>
                <c:pt idx="23">
                  <c:v>0.11784717301808333</c:v>
                </c:pt>
                <c:pt idx="24">
                  <c:v>0.10898844281025426</c:v>
                </c:pt>
                <c:pt idx="25">
                  <c:v>0.10094622992173008</c:v>
                </c:pt>
                <c:pt idx="26">
                  <c:v>9.3632154907252546E-2</c:v>
                </c:pt>
                <c:pt idx="27">
                  <c:v>8.6968643299710949E-2</c:v>
                </c:pt>
                <c:pt idx="28">
                  <c:v>8.088749298083367E-2</c:v>
                </c:pt>
                <c:pt idx="29">
                  <c:v>7.5328636561053944E-2</c:v>
                </c:pt>
                <c:pt idx="30">
                  <c:v>7.0239074402117851E-2</c:v>
                </c:pt>
                <c:pt idx="31">
                  <c:v>6.5571955606912535E-2</c:v>
                </c:pt>
                <c:pt idx="32">
                  <c:v>6.128578656383326E-2</c:v>
                </c:pt>
                <c:pt idx="33">
                  <c:v>5.7343749045135672E-2</c:v>
                </c:pt>
                <c:pt idx="34">
                  <c:v>5.3713112195847595E-2</c:v>
                </c:pt>
                <c:pt idx="35">
                  <c:v>5.0364724902304203E-2</c:v>
                </c:pt>
                <c:pt idx="36">
                  <c:v>4.7272576952900325E-2</c:v>
                </c:pt>
                <c:pt idx="37">
                  <c:v>4.4413419089970756E-2</c:v>
                </c:pt>
                <c:pt idx="38">
                  <c:v>4.1766433511605784E-2</c:v>
                </c:pt>
                <c:pt idx="39">
                  <c:v>3.931294763549309E-2</c:v>
                </c:pt>
                <c:pt idx="40">
                  <c:v>3.7036185006776398E-2</c:v>
                </c:pt>
                <c:pt idx="41">
                  <c:v>3.4921048141906989E-2</c:v>
                </c:pt>
                <c:pt idx="42">
                  <c:v>3.2953928872662498E-2</c:v>
                </c:pt>
                <c:pt idx="43">
                  <c:v>3.1122542408930632E-2</c:v>
                </c:pt>
                <c:pt idx="44">
                  <c:v>2.9415781893158424E-2</c:v>
                </c:pt>
                <c:pt idx="45">
                  <c:v>2.7823590688872083E-2</c:v>
                </c:pt>
                <c:pt idx="46">
                  <c:v>2.6336850043517674E-2</c:v>
                </c:pt>
                <c:pt idx="47">
                  <c:v>2.4947280103247874E-2</c:v>
                </c:pt>
                <c:pt idx="48">
                  <c:v>2.3647352543660738E-2</c:v>
                </c:pt>
                <c:pt idx="49">
                  <c:v>2.2430213323874879E-2</c:v>
                </c:pt>
                <c:pt idx="50">
                  <c:v>2.1289614278433951E-2</c:v>
                </c:pt>
                <c:pt idx="51">
                  <c:v>2.0219852438025918E-2</c:v>
                </c:pt>
                <c:pt idx="52">
                  <c:v>1.9215716120635048E-2</c:v>
                </c:pt>
                <c:pt idx="53">
                  <c:v>1.8272436963502323E-2</c:v>
                </c:pt>
                <c:pt idx="54">
                  <c:v>1.7385647176512743E-2</c:v>
                </c:pt>
                <c:pt idx="55">
                  <c:v>1.6551341392164954E-2</c:v>
                </c:pt>
                <c:pt idx="56">
                  <c:v>1.5765842568487561E-2</c:v>
                </c:pt>
                <c:pt idx="57">
                  <c:v>1.5025771471136651E-2</c:v>
                </c:pt>
                <c:pt idx="58">
                  <c:v>1.4328019321127226E-2</c:v>
                </c:pt>
                <c:pt idx="59">
                  <c:v>1.3669723246633434E-2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7D1-4024-8D73-D6DC4432186B}"/>
            </c:ext>
          </c:extLst>
        </c:ser>
        <c:ser>
          <c:idx val="1"/>
          <c:order val="2"/>
          <c:tx>
            <c:strRef>
              <c:f>Мода!$F$7</c:f>
              <c:strCache>
                <c:ptCount val="1"/>
                <c:pt idx="0">
                  <c:v>Мат.ожидание (среднее)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marker>
              <c:symbol val="circle"/>
              <c:size val="7"/>
              <c:spPr>
                <a:solidFill>
                  <a:schemeClr val="accent3">
                    <a:lumMod val="75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7D1-4024-8D73-D6DC4432186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1-4024-8D73-D6DC4432186B}"/>
                </c:ext>
              </c:extLst>
            </c:dLbl>
            <c:dLbl>
              <c:idx val="1"/>
              <c:layout>
                <c:manualLayout>
                  <c:x val="-6.5160113412789697E-2"/>
                  <c:y val="-4.6556669052732043E-2"/>
                </c:manualLayout>
              </c:layout>
              <c:dLblPos val="r"/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D1-4024-8D73-D6DC4432186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Мода!$F$9:$F$10</c:f>
              <c:numCache>
                <c:formatCode>General</c:formatCode>
                <c:ptCount val="2"/>
                <c:pt idx="0" formatCode="0.000000">
                  <c:v>1.6487212707001282</c:v>
                </c:pt>
                <c:pt idx="1">
                  <c:v>1.6487212707001282</c:v>
                </c:pt>
              </c:numCache>
            </c:numRef>
          </c:xVal>
          <c:yVal>
            <c:numRef>
              <c:f>Мода!$G$9:$G$10</c:f>
              <c:numCache>
                <c:formatCode>General</c:formatCode>
                <c:ptCount val="2"/>
                <c:pt idx="0">
                  <c:v>0</c:v>
                </c:pt>
                <c:pt idx="1">
                  <c:v>0.21353841490429443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7D1-4024-8D73-D6DC4432186B}"/>
            </c:ext>
          </c:extLst>
        </c:ser>
        <c:ser>
          <c:idx val="0"/>
          <c:order val="4"/>
          <c:tx>
            <c:strRef>
              <c:f>Мода!$L$7</c:f>
              <c:strCache>
                <c:ptCount val="1"/>
                <c:pt idx="0">
                  <c:v>Мода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7D1-4024-8D73-D6DC4432186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1-4024-8D73-D6DC4432186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Мода!$L$9:$L$10</c:f>
              <c:numCache>
                <c:formatCode>General</c:formatCode>
                <c:ptCount val="2"/>
                <c:pt idx="0">
                  <c:v>0.36787944115219923</c:v>
                </c:pt>
                <c:pt idx="1">
                  <c:v>0.36787944115219923</c:v>
                </c:pt>
              </c:numCache>
            </c:numRef>
          </c:xVal>
          <c:yVal>
            <c:numRef>
              <c:f>Мода!$M$9:$M$10</c:f>
              <c:numCache>
                <c:formatCode>General</c:formatCode>
                <c:ptCount val="2"/>
                <c:pt idx="0">
                  <c:v>0</c:v>
                </c:pt>
                <c:pt idx="1">
                  <c:v>0.65774462347945672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7D1-4024-8D73-D6DC44321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69728"/>
        <c:axId val="117771264"/>
      </c:scatterChart>
      <c:valAx>
        <c:axId val="11776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71264"/>
        <c:crosses val="autoZero"/>
        <c:crossBetween val="midCat"/>
      </c:valAx>
      <c:valAx>
        <c:axId val="117771264"/>
        <c:scaling>
          <c:orientation val="minMax"/>
          <c:max val="1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17769728"/>
        <c:crosses val="autoZero"/>
        <c:crossBetween val="midCat"/>
        <c:majorUnit val="0.1"/>
      </c:valAx>
    </c:plotArea>
    <c:legend>
      <c:legendPos val="b"/>
      <c:layout>
        <c:manualLayout>
          <c:xMode val="edge"/>
          <c:yMode val="edge"/>
          <c:x val="2.0763713200109911E-2"/>
          <c:y val="0.8925855397729664"/>
          <c:w val="0.93992875890513683"/>
          <c:h val="0.107414488989147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</xdr:rowOff>
    </xdr:from>
    <xdr:to>
      <xdr:col>14</xdr:col>
      <xdr:colOff>0</xdr:colOff>
      <xdr:row>32</xdr:row>
      <xdr:rowOff>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mod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Normal="100" workbookViewId="0">
      <selection activeCell="B13" sqref="B13"/>
    </sheetView>
  </sheetViews>
  <sheetFormatPr defaultRowHeight="15" x14ac:dyDescent="0.25"/>
  <cols>
    <col min="1" max="1" width="15.42578125" customWidth="1"/>
    <col min="2" max="2" width="12.5703125" bestFit="1" customWidth="1"/>
    <col min="3" max="3" width="15.7109375" customWidth="1"/>
    <col min="4" max="4" width="14.5703125" bestFit="1" customWidth="1"/>
    <col min="8" max="8" width="6.7109375" customWidth="1"/>
    <col min="15" max="15" width="27.85546875" bestFit="1" customWidth="1"/>
    <col min="16" max="16" width="9.5703125" bestFit="1" customWidth="1"/>
  </cols>
  <sheetData>
    <row r="1" spans="1:17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5.75" x14ac:dyDescent="0.25">
      <c r="A2" s="20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2" t="s">
        <v>23</v>
      </c>
    </row>
    <row r="3" spans="1:17" ht="18.75" x14ac:dyDescent="0.25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x14ac:dyDescent="0.25">
      <c r="A4" s="15" t="str">
        <f>"Логнормальное распределение LnN("&amp;B8&amp;"; "&amp;B9&amp;")"</f>
        <v>Логнормальное распределение LnN(0; 1)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18.75" x14ac:dyDescent="0.3">
      <c r="A5" s="10"/>
    </row>
    <row r="6" spans="1:17" x14ac:dyDescent="0.25">
      <c r="F6" s="6" t="s">
        <v>11</v>
      </c>
    </row>
    <row r="7" spans="1:17" x14ac:dyDescent="0.25">
      <c r="A7" s="6" t="s">
        <v>12</v>
      </c>
      <c r="F7" s="9" t="str">
        <f>A11</f>
        <v>Мат.ожидание (среднее)</v>
      </c>
      <c r="G7" s="9"/>
      <c r="I7" s="9" t="str">
        <f>A12</f>
        <v>Медиана</v>
      </c>
      <c r="L7" s="9" t="s">
        <v>16</v>
      </c>
      <c r="M7" s="9"/>
      <c r="O7" s="6" t="s">
        <v>19</v>
      </c>
    </row>
    <row r="8" spans="1:17" x14ac:dyDescent="0.25">
      <c r="A8" s="8" t="s">
        <v>13</v>
      </c>
      <c r="B8" s="13">
        <v>0</v>
      </c>
      <c r="F8" s="7" t="s">
        <v>6</v>
      </c>
      <c r="G8" s="7" t="s">
        <v>7</v>
      </c>
      <c r="I8" s="7" t="s">
        <v>6</v>
      </c>
      <c r="J8" s="7" t="s">
        <v>7</v>
      </c>
      <c r="L8" s="7" t="s">
        <v>6</v>
      </c>
      <c r="M8" s="7" t="s">
        <v>7</v>
      </c>
      <c r="O8" s="8" t="s">
        <v>18</v>
      </c>
      <c r="P8" s="19">
        <v>0.36787944115219923</v>
      </c>
      <c r="Q8" s="14" t="s">
        <v>20</v>
      </c>
    </row>
    <row r="9" spans="1:17" x14ac:dyDescent="0.25">
      <c r="A9" s="8" t="s">
        <v>14</v>
      </c>
      <c r="B9" s="13">
        <v>1</v>
      </c>
      <c r="F9" s="18">
        <f>B11</f>
        <v>1.6487212707001282</v>
      </c>
      <c r="G9" s="8">
        <v>0</v>
      </c>
      <c r="I9" s="8">
        <f>B12</f>
        <v>1</v>
      </c>
      <c r="J9" s="8">
        <v>0.5</v>
      </c>
      <c r="L9" s="8">
        <f>P8</f>
        <v>0.36787944115219923</v>
      </c>
      <c r="M9" s="8">
        <v>0</v>
      </c>
      <c r="O9" s="8" t="s">
        <v>17</v>
      </c>
      <c r="P9" s="8">
        <f>_xlfn.LOGNORM.DIST($P8,B$8,B$9,FALSE)</f>
        <v>0.65774462347945672</v>
      </c>
      <c r="Q9" s="14" t="s">
        <v>21</v>
      </c>
    </row>
    <row r="10" spans="1:17" x14ac:dyDescent="0.25">
      <c r="F10" s="8">
        <f>F9</f>
        <v>1.6487212707001282</v>
      </c>
      <c r="G10" s="8">
        <f>_xlfn.LOGNORM.DIST(B11,B$8,B$9,FALSE)</f>
        <v>0.21353841490429443</v>
      </c>
      <c r="I10" s="8">
        <f>I9</f>
        <v>1</v>
      </c>
      <c r="J10" s="8">
        <v>0</v>
      </c>
      <c r="L10" s="8">
        <f>L9</f>
        <v>0.36787944115219923</v>
      </c>
      <c r="M10" s="8">
        <f>P9</f>
        <v>0.65774462347945672</v>
      </c>
    </row>
    <row r="11" spans="1:17" ht="30" x14ac:dyDescent="0.25">
      <c r="A11" s="11" t="s">
        <v>10</v>
      </c>
      <c r="B11" s="18">
        <f>EXP(B8+B9*B9/2)</f>
        <v>1.6487212707001282</v>
      </c>
    </row>
    <row r="12" spans="1:17" x14ac:dyDescent="0.25">
      <c r="A12" s="8" t="s">
        <v>5</v>
      </c>
      <c r="B12" s="16">
        <f>EXP(B8)</f>
        <v>1</v>
      </c>
      <c r="C12" s="8">
        <f>_xlfn.LOGNORM.INV(0.5,B8,B9)</f>
        <v>1</v>
      </c>
    </row>
    <row r="13" spans="1:17" x14ac:dyDescent="0.25">
      <c r="A13" s="17" t="s">
        <v>16</v>
      </c>
      <c r="B13" s="19">
        <f>EXP(B8-B9*B9)</f>
        <v>0.36787944117144233</v>
      </c>
      <c r="C13" t="s">
        <v>22</v>
      </c>
    </row>
    <row r="15" spans="1:17" ht="45" x14ac:dyDescent="0.25">
      <c r="A15" s="12" t="s">
        <v>6</v>
      </c>
      <c r="B15" s="12" t="s">
        <v>9</v>
      </c>
      <c r="C15" s="12" t="s">
        <v>8</v>
      </c>
    </row>
    <row r="16" spans="1:17" x14ac:dyDescent="0.25">
      <c r="A16">
        <v>0.05</v>
      </c>
      <c r="B16">
        <f t="shared" ref="B16:B47" si="0">_xlfn.LOGNORM.DIST($A16,B$8,B$9,FALSE)</f>
        <v>8.9778281498968479E-2</v>
      </c>
      <c r="C16">
        <f t="shared" ref="C16:C47" si="1">_xlfn.LOGNORM.DIST(A16,$B$8,$B$9,TRUE)</f>
        <v>1.3689334878580876E-3</v>
      </c>
    </row>
    <row r="17" spans="1:3" x14ac:dyDescent="0.25">
      <c r="A17">
        <f>A16+0.1</f>
        <v>0.15000000000000002</v>
      </c>
      <c r="B17">
        <f t="shared" si="0"/>
        <v>0.43983717963167845</v>
      </c>
      <c r="C17">
        <f t="shared" si="1"/>
        <v>2.8906052073384963E-2</v>
      </c>
    </row>
    <row r="18" spans="1:3" x14ac:dyDescent="0.25">
      <c r="A18">
        <f t="shared" ref="A18:A75" si="2">A17+0.1</f>
        <v>0.25</v>
      </c>
      <c r="B18">
        <f t="shared" si="0"/>
        <v>0.6104553041901829</v>
      </c>
      <c r="C18">
        <f t="shared" si="1"/>
        <v>8.2828519001698478E-2</v>
      </c>
    </row>
    <row r="19" spans="1:3" x14ac:dyDescent="0.25">
      <c r="A19">
        <f t="shared" si="2"/>
        <v>0.35</v>
      </c>
      <c r="B19">
        <f t="shared" si="0"/>
        <v>0.65692878850752967</v>
      </c>
      <c r="C19">
        <f t="shared" si="1"/>
        <v>0.14689995059547251</v>
      </c>
    </row>
    <row r="20" spans="1:3" x14ac:dyDescent="0.25">
      <c r="A20">
        <f t="shared" si="2"/>
        <v>0.44999999999999996</v>
      </c>
      <c r="B20">
        <f t="shared" si="0"/>
        <v>0.64452729460930369</v>
      </c>
      <c r="C20">
        <f t="shared" si="1"/>
        <v>0.21228796437921088</v>
      </c>
    </row>
    <row r="21" spans="1:3" x14ac:dyDescent="0.25">
      <c r="A21">
        <f t="shared" si="2"/>
        <v>0.54999999999999993</v>
      </c>
      <c r="B21">
        <f t="shared" si="0"/>
        <v>0.60664829428396483</v>
      </c>
      <c r="C21">
        <f t="shared" si="1"/>
        <v>0.27497434965812284</v>
      </c>
    </row>
    <row r="22" spans="1:3" x14ac:dyDescent="0.25">
      <c r="A22">
        <f t="shared" si="2"/>
        <v>0.64999999999999991</v>
      </c>
      <c r="B22">
        <f t="shared" si="0"/>
        <v>0.55937086760014187</v>
      </c>
      <c r="C22">
        <f t="shared" si="1"/>
        <v>0.3333131113207044</v>
      </c>
    </row>
    <row r="23" spans="1:3" x14ac:dyDescent="0.25">
      <c r="A23">
        <f t="shared" si="2"/>
        <v>0.74999999999999989</v>
      </c>
      <c r="B23">
        <f t="shared" si="0"/>
        <v>0.51036100631384917</v>
      </c>
      <c r="C23">
        <f t="shared" si="1"/>
        <v>0.38679505713409718</v>
      </c>
    </row>
    <row r="24" spans="1:3" x14ac:dyDescent="0.25">
      <c r="A24">
        <f t="shared" si="2"/>
        <v>0.84999999999999987</v>
      </c>
      <c r="B24">
        <f t="shared" si="0"/>
        <v>0.46318635793903101</v>
      </c>
      <c r="C24">
        <f t="shared" si="1"/>
        <v>0.43544861142413599</v>
      </c>
    </row>
    <row r="25" spans="1:3" x14ac:dyDescent="0.25">
      <c r="A25">
        <f t="shared" si="2"/>
        <v>0.94999999999999984</v>
      </c>
      <c r="B25">
        <f t="shared" si="0"/>
        <v>0.41938717522618907</v>
      </c>
      <c r="C25">
        <f t="shared" si="1"/>
        <v>0.47954590568809535</v>
      </c>
    </row>
    <row r="26" spans="1:3" x14ac:dyDescent="0.25">
      <c r="A26">
        <f t="shared" si="2"/>
        <v>1.0499999999999998</v>
      </c>
      <c r="B26">
        <f t="shared" si="0"/>
        <v>0.37949307218163159</v>
      </c>
      <c r="C26">
        <f t="shared" si="1"/>
        <v>0.51945673965185069</v>
      </c>
    </row>
    <row r="27" spans="1:3" x14ac:dyDescent="0.25">
      <c r="A27">
        <f t="shared" si="2"/>
        <v>1.1499999999999999</v>
      </c>
      <c r="B27">
        <f t="shared" si="0"/>
        <v>0.34353469232230111</v>
      </c>
      <c r="C27">
        <f t="shared" si="1"/>
        <v>0.55557595816049443</v>
      </c>
    </row>
    <row r="28" spans="1:3" x14ac:dyDescent="0.25">
      <c r="A28">
        <f t="shared" si="2"/>
        <v>1.25</v>
      </c>
      <c r="B28">
        <f t="shared" si="0"/>
        <v>0.31130609991139413</v>
      </c>
      <c r="C28">
        <f t="shared" si="1"/>
        <v>0.58828810814254506</v>
      </c>
    </row>
    <row r="29" spans="1:3" x14ac:dyDescent="0.25">
      <c r="A29">
        <f t="shared" si="2"/>
        <v>1.35</v>
      </c>
      <c r="B29">
        <f t="shared" si="0"/>
        <v>0.28250062701954215</v>
      </c>
      <c r="C29">
        <f t="shared" si="1"/>
        <v>0.61795131184920127</v>
      </c>
    </row>
    <row r="30" spans="1:3" x14ac:dyDescent="0.25">
      <c r="A30">
        <f t="shared" si="2"/>
        <v>1.4500000000000002</v>
      </c>
      <c r="B30">
        <f t="shared" si="0"/>
        <v>0.25678096650830051</v>
      </c>
      <c r="C30">
        <f t="shared" si="1"/>
        <v>0.64489108642408077</v>
      </c>
    </row>
    <row r="31" spans="1:3" x14ac:dyDescent="0.25">
      <c r="A31">
        <f t="shared" si="2"/>
        <v>1.5500000000000003</v>
      </c>
      <c r="B31">
        <f t="shared" si="0"/>
        <v>0.23381451325007835</v>
      </c>
      <c r="C31">
        <f t="shared" si="1"/>
        <v>0.66939925360082309</v>
      </c>
    </row>
    <row r="32" spans="1:3" x14ac:dyDescent="0.25">
      <c r="A32">
        <f t="shared" si="2"/>
        <v>1.6500000000000004</v>
      </c>
      <c r="B32">
        <f t="shared" si="0"/>
        <v>0.2132901645149331</v>
      </c>
      <c r="C32">
        <f t="shared" si="1"/>
        <v>0.69173536034166438</v>
      </c>
    </row>
    <row r="33" spans="1:3" x14ac:dyDescent="0.25">
      <c r="A33">
        <f t="shared" si="2"/>
        <v>1.7500000000000004</v>
      </c>
      <c r="B33">
        <f t="shared" si="0"/>
        <v>0.19492522876276636</v>
      </c>
      <c r="C33">
        <f t="shared" si="1"/>
        <v>0.71212923315007515</v>
      </c>
    </row>
    <row r="34" spans="1:3" x14ac:dyDescent="0.25">
      <c r="A34">
        <f t="shared" si="2"/>
        <v>1.8500000000000005</v>
      </c>
      <c r="B34">
        <f t="shared" si="0"/>
        <v>0.17846712693237562</v>
      </c>
      <c r="C34">
        <f t="shared" si="1"/>
        <v>0.73078393466564018</v>
      </c>
    </row>
    <row r="35" spans="1:3" x14ac:dyDescent="0.25">
      <c r="A35">
        <f t="shared" si="2"/>
        <v>1.9500000000000006</v>
      </c>
      <c r="B35">
        <f t="shared" si="0"/>
        <v>0.16369244597380234</v>
      </c>
      <c r="C35">
        <f t="shared" si="1"/>
        <v>0.74787874253793585</v>
      </c>
    </row>
    <row r="36" spans="1:3" x14ac:dyDescent="0.25">
      <c r="A36">
        <f t="shared" si="2"/>
        <v>2.0500000000000007</v>
      </c>
      <c r="B36">
        <f t="shared" si="0"/>
        <v>0.15040474621706024</v>
      </c>
      <c r="C36">
        <f t="shared" si="1"/>
        <v>0.7635719628978499</v>
      </c>
    </row>
    <row r="37" spans="1:3" x14ac:dyDescent="0.25">
      <c r="A37">
        <f t="shared" si="2"/>
        <v>2.1500000000000008</v>
      </c>
      <c r="B37">
        <f t="shared" si="0"/>
        <v>0.13843188435843973</v>
      </c>
      <c r="C37">
        <f t="shared" si="1"/>
        <v>0.77800349579659489</v>
      </c>
    </row>
    <row r="38" spans="1:3" x14ac:dyDescent="0.25">
      <c r="A38">
        <f t="shared" si="2"/>
        <v>2.2500000000000009</v>
      </c>
      <c r="B38">
        <f t="shared" si="0"/>
        <v>0.12762325732953075</v>
      </c>
      <c r="C38">
        <f t="shared" si="1"/>
        <v>0.79129712661552876</v>
      </c>
    </row>
    <row r="39" spans="1:3" x14ac:dyDescent="0.25">
      <c r="A39">
        <f t="shared" si="2"/>
        <v>2.350000000000001</v>
      </c>
      <c r="B39">
        <f t="shared" si="0"/>
        <v>0.11784717301808333</v>
      </c>
      <c r="C39">
        <f t="shared" si="1"/>
        <v>0.80356254705031727</v>
      </c>
    </row>
    <row r="40" spans="1:3" x14ac:dyDescent="0.25">
      <c r="A40">
        <f t="shared" si="2"/>
        <v>2.4500000000000011</v>
      </c>
      <c r="B40">
        <f t="shared" si="0"/>
        <v>0.10898844281025426</v>
      </c>
      <c r="C40">
        <f t="shared" si="1"/>
        <v>0.8148971237771172</v>
      </c>
    </row>
    <row r="41" spans="1:3" x14ac:dyDescent="0.25">
      <c r="A41">
        <f t="shared" si="2"/>
        <v>2.5500000000000012</v>
      </c>
      <c r="B41">
        <f t="shared" si="0"/>
        <v>0.10094622992173008</v>
      </c>
      <c r="C41">
        <f t="shared" si="1"/>
        <v>0.82538743904702039</v>
      </c>
    </row>
    <row r="42" spans="1:3" x14ac:dyDescent="0.25">
      <c r="A42">
        <f t="shared" si="2"/>
        <v>2.6500000000000012</v>
      </c>
      <c r="B42">
        <f t="shared" si="0"/>
        <v>9.3632154907252546E-2</v>
      </c>
      <c r="C42">
        <f t="shared" si="1"/>
        <v>0.83511062904750455</v>
      </c>
    </row>
    <row r="43" spans="1:3" x14ac:dyDescent="0.25">
      <c r="A43">
        <f t="shared" si="2"/>
        <v>2.7500000000000013</v>
      </c>
      <c r="B43">
        <f t="shared" si="0"/>
        <v>8.6968643299710949E-2</v>
      </c>
      <c r="C43">
        <f t="shared" si="1"/>
        <v>0.84413554508743094</v>
      </c>
    </row>
    <row r="44" spans="1:3" x14ac:dyDescent="0.25">
      <c r="A44">
        <f t="shared" si="2"/>
        <v>2.8500000000000014</v>
      </c>
      <c r="B44">
        <f t="shared" si="0"/>
        <v>8.088749298083367E-2</v>
      </c>
      <c r="C44">
        <f t="shared" si="1"/>
        <v>0.85252376073434966</v>
      </c>
    </row>
    <row r="45" spans="1:3" x14ac:dyDescent="0.25">
      <c r="A45">
        <f t="shared" si="2"/>
        <v>2.9500000000000015</v>
      </c>
      <c r="B45">
        <f t="shared" si="0"/>
        <v>7.5328636561053944E-2</v>
      </c>
      <c r="C45">
        <f t="shared" si="1"/>
        <v>0.86033044564670247</v>
      </c>
    </row>
    <row r="46" spans="1:3" x14ac:dyDescent="0.25">
      <c r="A46">
        <f t="shared" si="2"/>
        <v>3.0500000000000016</v>
      </c>
      <c r="B46">
        <f t="shared" si="0"/>
        <v>7.0239074402117851E-2</v>
      </c>
      <c r="C46">
        <f t="shared" si="1"/>
        <v>0.8676051243734767</v>
      </c>
    </row>
    <row r="47" spans="1:3" x14ac:dyDescent="0.25">
      <c r="A47">
        <f t="shared" si="2"/>
        <v>3.1500000000000017</v>
      </c>
      <c r="B47">
        <f t="shared" si="0"/>
        <v>6.5571955606912535E-2</v>
      </c>
      <c r="C47">
        <f t="shared" si="1"/>
        <v>0.87439233603448774</v>
      </c>
    </row>
    <row r="48" spans="1:3" x14ac:dyDescent="0.25">
      <c r="A48">
        <f t="shared" si="2"/>
        <v>3.2500000000000018</v>
      </c>
      <c r="B48">
        <f t="shared" ref="B48:B75" si="3">_xlfn.LOGNORM.DIST($A48,B$8,B$9,FALSE)</f>
        <v>6.128578656383326E-2</v>
      </c>
      <c r="C48">
        <f t="shared" ref="C48:C75" si="4">_xlfn.LOGNORM.DIST(A48,$B$8,$B$9,TRUE)</f>
        <v>0.88073220863743473</v>
      </c>
    </row>
    <row r="49" spans="1:3" x14ac:dyDescent="0.25">
      <c r="A49">
        <f t="shared" si="2"/>
        <v>3.3500000000000019</v>
      </c>
      <c r="B49">
        <f t="shared" si="3"/>
        <v>5.7343749045135672E-2</v>
      </c>
      <c r="C49">
        <f t="shared" si="4"/>
        <v>0.886660959867135</v>
      </c>
    </row>
    <row r="50" spans="1:3" x14ac:dyDescent="0.25">
      <c r="A50">
        <f t="shared" si="2"/>
        <v>3.450000000000002</v>
      </c>
      <c r="B50">
        <f t="shared" si="3"/>
        <v>5.3713112195847595E-2</v>
      </c>
      <c r="C50">
        <f t="shared" si="4"/>
        <v>0.89221133450035051</v>
      </c>
    </row>
    <row r="51" spans="1:3" x14ac:dyDescent="0.25">
      <c r="A51">
        <f t="shared" si="2"/>
        <v>3.550000000000002</v>
      </c>
      <c r="B51">
        <f t="shared" si="3"/>
        <v>5.0364724902304203E-2</v>
      </c>
      <c r="C51">
        <f t="shared" si="4"/>
        <v>0.89741298714269846</v>
      </c>
    </row>
    <row r="52" spans="1:3" x14ac:dyDescent="0.25">
      <c r="A52">
        <f t="shared" si="2"/>
        <v>3.6500000000000021</v>
      </c>
      <c r="B52">
        <f t="shared" si="3"/>
        <v>4.7272576952900325E-2</v>
      </c>
      <c r="C52">
        <f t="shared" si="4"/>
        <v>0.90229281773120396</v>
      </c>
    </row>
    <row r="53" spans="1:3" x14ac:dyDescent="0.25">
      <c r="A53">
        <f t="shared" si="2"/>
        <v>3.7500000000000022</v>
      </c>
      <c r="B53">
        <f t="shared" si="3"/>
        <v>4.4413419089970756E-2</v>
      </c>
      <c r="C53">
        <f t="shared" si="4"/>
        <v>0.90687526617357772</v>
      </c>
    </row>
    <row r="54" spans="1:3" x14ac:dyDescent="0.25">
      <c r="A54">
        <f t="shared" si="2"/>
        <v>3.8500000000000023</v>
      </c>
      <c r="B54">
        <f t="shared" si="3"/>
        <v>4.1766433511605784E-2</v>
      </c>
      <c r="C54">
        <f t="shared" si="4"/>
        <v>0.91118257158000115</v>
      </c>
    </row>
    <row r="55" spans="1:3" x14ac:dyDescent="0.25">
      <c r="A55">
        <f t="shared" si="2"/>
        <v>3.9500000000000024</v>
      </c>
      <c r="B55">
        <f t="shared" si="3"/>
        <v>3.931294763549309E-2</v>
      </c>
      <c r="C55">
        <f t="shared" si="4"/>
        <v>0.91523500076337438</v>
      </c>
    </row>
    <row r="56" spans="1:3" x14ac:dyDescent="0.25">
      <c r="A56">
        <f t="shared" si="2"/>
        <v>4.0500000000000025</v>
      </c>
      <c r="B56">
        <f t="shared" si="3"/>
        <v>3.7036185006776398E-2</v>
      </c>
      <c r="C56">
        <f t="shared" si="4"/>
        <v>0.91905105002011378</v>
      </c>
    </row>
    <row r="57" spans="1:3" x14ac:dyDescent="0.25">
      <c r="A57">
        <f t="shared" si="2"/>
        <v>4.1500000000000021</v>
      </c>
      <c r="B57">
        <f t="shared" si="3"/>
        <v>3.4921048141906989E-2</v>
      </c>
      <c r="C57">
        <f t="shared" si="4"/>
        <v>0.92264762363852271</v>
      </c>
    </row>
    <row r="58" spans="1:3" x14ac:dyDescent="0.25">
      <c r="A58">
        <f t="shared" si="2"/>
        <v>4.2500000000000018</v>
      </c>
      <c r="B58">
        <f t="shared" si="3"/>
        <v>3.2953928872662498E-2</v>
      </c>
      <c r="C58">
        <f t="shared" si="4"/>
        <v>0.92604019210063016</v>
      </c>
    </row>
    <row r="59" spans="1:3" x14ac:dyDescent="0.25">
      <c r="A59">
        <f t="shared" si="2"/>
        <v>4.3500000000000014</v>
      </c>
      <c r="B59">
        <f t="shared" si="3"/>
        <v>3.1122542408930632E-2</v>
      </c>
      <c r="C59">
        <f t="shared" si="4"/>
        <v>0.92924293253342938</v>
      </c>
    </row>
    <row r="60" spans="1:3" x14ac:dyDescent="0.25">
      <c r="A60">
        <f t="shared" si="2"/>
        <v>4.4500000000000011</v>
      </c>
      <c r="B60">
        <f t="shared" si="3"/>
        <v>2.9415781893158424E-2</v>
      </c>
      <c r="C60">
        <f t="shared" si="4"/>
        <v>0.93226885361579614</v>
      </c>
    </row>
    <row r="61" spans="1:3" x14ac:dyDescent="0.25">
      <c r="A61">
        <f t="shared" si="2"/>
        <v>4.5500000000000007</v>
      </c>
      <c r="B61">
        <f t="shared" si="3"/>
        <v>2.7823590688872083E-2</v>
      </c>
      <c r="C61">
        <f t="shared" si="4"/>
        <v>0.93512990684877761</v>
      </c>
    </row>
    <row r="62" spans="1:3" x14ac:dyDescent="0.25">
      <c r="A62">
        <f t="shared" si="2"/>
        <v>4.6500000000000004</v>
      </c>
      <c r="B62">
        <f t="shared" si="3"/>
        <v>2.6336850043517674E-2</v>
      </c>
      <c r="C62">
        <f t="shared" si="4"/>
        <v>0.93783708584162351</v>
      </c>
    </row>
    <row r="63" spans="1:3" x14ac:dyDescent="0.25">
      <c r="A63">
        <f t="shared" si="2"/>
        <v>4.75</v>
      </c>
      <c r="B63">
        <f t="shared" si="3"/>
        <v>2.4947280103247874E-2</v>
      </c>
      <c r="C63">
        <f t="shared" si="4"/>
        <v>0.94040051504728617</v>
      </c>
    </row>
    <row r="64" spans="1:3" x14ac:dyDescent="0.25">
      <c r="A64">
        <f t="shared" si="2"/>
        <v>4.8499999999999996</v>
      </c>
      <c r="B64">
        <f t="shared" si="3"/>
        <v>2.3647352543660738E-2</v>
      </c>
      <c r="C64">
        <f t="shared" si="4"/>
        <v>0.94282952919359064</v>
      </c>
    </row>
    <row r="65" spans="1:3" x14ac:dyDescent="0.25">
      <c r="A65">
        <f t="shared" si="2"/>
        <v>4.9499999999999993</v>
      </c>
      <c r="B65">
        <f t="shared" si="3"/>
        <v>2.2430213323874879E-2</v>
      </c>
      <c r="C65">
        <f t="shared" si="4"/>
        <v>0.94513274449516937</v>
      </c>
    </row>
    <row r="66" spans="1:3" x14ac:dyDescent="0.25">
      <c r="A66">
        <f t="shared" si="2"/>
        <v>5.0499999999999989</v>
      </c>
      <c r="B66">
        <f t="shared" si="3"/>
        <v>2.1289614278433951E-2</v>
      </c>
      <c r="C66">
        <f t="shared" si="4"/>
        <v>0.94731812259262993</v>
      </c>
    </row>
    <row r="67" spans="1:3" x14ac:dyDescent="0.25">
      <c r="A67">
        <f t="shared" si="2"/>
        <v>5.1499999999999986</v>
      </c>
      <c r="B67">
        <f t="shared" si="3"/>
        <v>2.0219852438025918E-2</v>
      </c>
      <c r="C67">
        <f t="shared" si="4"/>
        <v>0.94939302804593273</v>
      </c>
    </row>
    <row r="68" spans="1:3" x14ac:dyDescent="0.25">
      <c r="A68">
        <f t="shared" si="2"/>
        <v>5.2499999999999982</v>
      </c>
      <c r="B68">
        <f t="shared" si="3"/>
        <v>1.9215716120635048E-2</v>
      </c>
      <c r="C68">
        <f t="shared" si="4"/>
        <v>0.95136428010578089</v>
      </c>
    </row>
    <row r="69" spans="1:3" x14ac:dyDescent="0.25">
      <c r="A69">
        <f t="shared" si="2"/>
        <v>5.3499999999999979</v>
      </c>
      <c r="B69">
        <f t="shared" si="3"/>
        <v>1.8272436963502323E-2</v>
      </c>
      <c r="C69">
        <f t="shared" si="4"/>
        <v>0.95323819939759402</v>
      </c>
    </row>
    <row r="70" spans="1:3" x14ac:dyDescent="0.25">
      <c r="A70">
        <f t="shared" si="2"/>
        <v>5.4499999999999975</v>
      </c>
      <c r="B70">
        <f t="shared" si="3"/>
        <v>1.7385647176512743E-2</v>
      </c>
      <c r="C70">
        <f t="shared" si="4"/>
        <v>0.95502065007532888</v>
      </c>
    </row>
    <row r="71" spans="1:3" x14ac:dyDescent="0.25">
      <c r="A71">
        <f t="shared" si="2"/>
        <v>5.5499999999999972</v>
      </c>
      <c r="B71">
        <f t="shared" si="3"/>
        <v>1.6551341392164954E-2</v>
      </c>
      <c r="C71">
        <f t="shared" si="4"/>
        <v>0.95671707793531735</v>
      </c>
    </row>
    <row r="72" spans="1:3" x14ac:dyDescent="0.25">
      <c r="A72">
        <f t="shared" si="2"/>
        <v>5.6499999999999968</v>
      </c>
      <c r="B72">
        <f t="shared" si="3"/>
        <v>1.5765842568487561E-2</v>
      </c>
      <c r="C72">
        <f t="shared" si="4"/>
        <v>0.95833254492197129</v>
      </c>
    </row>
    <row r="73" spans="1:3" x14ac:dyDescent="0.25">
      <c r="A73">
        <f t="shared" si="2"/>
        <v>5.7499999999999964</v>
      </c>
      <c r="B73">
        <f t="shared" si="3"/>
        <v>1.5025771471136651E-2</v>
      </c>
      <c r="C73">
        <f t="shared" si="4"/>
        <v>0.95987176040642308</v>
      </c>
    </row>
    <row r="74" spans="1:3" x14ac:dyDescent="0.25">
      <c r="A74">
        <f t="shared" si="2"/>
        <v>5.8499999999999961</v>
      </c>
      <c r="B74">
        <f t="shared" si="3"/>
        <v>1.4328019321127226E-2</v>
      </c>
      <c r="C74">
        <f t="shared" si="4"/>
        <v>0.96133910957487467</v>
      </c>
    </row>
    <row r="75" spans="1:3" x14ac:dyDescent="0.25">
      <c r="A75">
        <f t="shared" si="2"/>
        <v>5.9499999999999957</v>
      </c>
      <c r="B75">
        <f t="shared" si="3"/>
        <v>1.3669723246633434E-2</v>
      </c>
      <c r="C75">
        <f t="shared" si="4"/>
        <v>0.9627386792247391</v>
      </c>
    </row>
  </sheetData>
  <hyperlinks>
    <hyperlink ref="A1:E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21" t="s">
        <v>2</v>
      </c>
      <c r="B1" s="21"/>
      <c r="C1" s="21"/>
      <c r="D1" s="21"/>
      <c r="E1" s="21"/>
      <c r="F1" s="21"/>
      <c r="G1" s="21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Мода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2024-12-30T14:23:44Z</dcterms:modified>
</cp:coreProperties>
</file>