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60" windowWidth="18795" windowHeight="11700" tabRatio="779"/>
  </bookViews>
  <sheets>
    <sheet name="Нормальное" sheetId="17" r:id="rId1"/>
    <sheet name="ХИ2" sheetId="18" r:id="rId2"/>
    <sheet name="СТЬЮДЕНТ" sheetId="19" r:id="rId3"/>
    <sheet name="F-расп" sheetId="20" r:id="rId4"/>
    <sheet name="EXCEL2.RU" sheetId="3" r:id="rId5"/>
  </sheets>
  <definedNames>
    <definedName name="anscount" hidden="1">2</definedName>
    <definedName name="limcount" hidden="1">2</definedName>
    <definedName name="sencount" hidden="1">4</definedName>
    <definedName name="solver_eng" localSheetId="3" hidden="1">1</definedName>
    <definedName name="solver_eng" localSheetId="0" hidden="1">1</definedName>
    <definedName name="solver_eng" localSheetId="2" hidden="1">1</definedName>
    <definedName name="solver_eng" localSheetId="1" hidden="1">1</definedName>
    <definedName name="solver_neg" localSheetId="3" hidden="1">1</definedName>
    <definedName name="solver_neg" localSheetId="0" hidden="1">1</definedName>
    <definedName name="solver_neg" localSheetId="2" hidden="1">1</definedName>
    <definedName name="solver_neg" localSheetId="1" hidden="1">1</definedName>
    <definedName name="solver_num" localSheetId="3" hidden="1">0</definedName>
    <definedName name="solver_num" localSheetId="0" hidden="1">0</definedName>
    <definedName name="solver_num" localSheetId="2" hidden="1">0</definedName>
    <definedName name="solver_num" localSheetId="1" hidden="1">0</definedName>
    <definedName name="solver_opt" localSheetId="3" hidden="1">'F-расп'!#REF!</definedName>
    <definedName name="solver_opt" localSheetId="0" hidden="1">Нормальное!#REF!</definedName>
    <definedName name="solver_opt" localSheetId="2" hidden="1">СТЬЮДЕНТ!#REF!</definedName>
    <definedName name="solver_opt" localSheetId="1" hidden="1">ХИ2!#REF!</definedName>
    <definedName name="solver_typ" localSheetId="3" hidden="1">1</definedName>
    <definedName name="solver_typ" localSheetId="0" hidden="1">1</definedName>
    <definedName name="solver_typ" localSheetId="2" hidden="1">1</definedName>
    <definedName name="solver_typ" localSheetId="1" hidden="1">1</definedName>
    <definedName name="solver_val" localSheetId="3" hidden="1">0</definedName>
    <definedName name="solver_val" localSheetId="0" hidden="1">0</definedName>
    <definedName name="solver_val" localSheetId="2" hidden="1">0</definedName>
    <definedName name="solver_val" localSheetId="1" hidden="1">0</definedName>
    <definedName name="solver_ver" localSheetId="3" hidden="1">3</definedName>
    <definedName name="solver_ver" localSheetId="0" hidden="1">3</definedName>
    <definedName name="solver_ver" localSheetId="2" hidden="1">3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AK23" i="20" l="1"/>
  <c r="AK24" i="20"/>
  <c r="AK25" i="20"/>
  <c r="AK26" i="20"/>
  <c r="AK27" i="20"/>
  <c r="AK28" i="20"/>
  <c r="AK29" i="20"/>
  <c r="AK30" i="20"/>
  <c r="AK31" i="20"/>
  <c r="AK32" i="20"/>
  <c r="AK33" i="20"/>
  <c r="AK34" i="20"/>
  <c r="AK35" i="20"/>
  <c r="AK36" i="20"/>
  <c r="AK37" i="20"/>
  <c r="AK38" i="20"/>
  <c r="AK39" i="20"/>
  <c r="AK40" i="20"/>
  <c r="AK41" i="20"/>
  <c r="AK42" i="20"/>
  <c r="AK43" i="20"/>
  <c r="AK44" i="20"/>
  <c r="AK45" i="20"/>
  <c r="AK46" i="20"/>
  <c r="AK47" i="20"/>
  <c r="AK48" i="20"/>
  <c r="AK49" i="20"/>
  <c r="AK50" i="20"/>
  <c r="AK51" i="20"/>
  <c r="AK52" i="20"/>
  <c r="AK53" i="20"/>
  <c r="AK54" i="20"/>
  <c r="AK55" i="20"/>
  <c r="AK56" i="20"/>
  <c r="AK57" i="20"/>
  <c r="AK58" i="20"/>
  <c r="AK59" i="20"/>
  <c r="AK60" i="20"/>
  <c r="AK61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L25" i="20"/>
  <c r="AM25" i="20"/>
  <c r="AN25" i="20"/>
  <c r="AO25" i="20"/>
  <c r="AP25" i="20"/>
  <c r="AQ25" i="20"/>
  <c r="AR25" i="20"/>
  <c r="AS25" i="20"/>
  <c r="AT25" i="20"/>
  <c r="AU25" i="20"/>
  <c r="AV25" i="20"/>
  <c r="AW25" i="20"/>
  <c r="AL26" i="20"/>
  <c r="AM26" i="20"/>
  <c r="AN26" i="20"/>
  <c r="AO26" i="20"/>
  <c r="AP26" i="20"/>
  <c r="AQ26" i="20"/>
  <c r="AR26" i="20"/>
  <c r="AS26" i="20"/>
  <c r="AT26" i="20"/>
  <c r="AU26" i="20"/>
  <c r="AV26" i="20"/>
  <c r="AW26" i="20"/>
  <c r="AL27" i="20"/>
  <c r="AM27" i="20"/>
  <c r="AN27" i="20"/>
  <c r="AO27" i="20"/>
  <c r="AP27" i="20"/>
  <c r="AQ27" i="20"/>
  <c r="AR27" i="20"/>
  <c r="AS27" i="20"/>
  <c r="AT27" i="20"/>
  <c r="AU27" i="20"/>
  <c r="AV27" i="20"/>
  <c r="AW27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L29" i="20"/>
  <c r="AM29" i="20"/>
  <c r="AN29" i="20"/>
  <c r="AO29" i="20"/>
  <c r="AP29" i="20"/>
  <c r="AQ29" i="20"/>
  <c r="AR29" i="20"/>
  <c r="AS29" i="20"/>
  <c r="AT29" i="20"/>
  <c r="AU29" i="20"/>
  <c r="AV29" i="20"/>
  <c r="AW29" i="20"/>
  <c r="AL30" i="20"/>
  <c r="AM30" i="20"/>
  <c r="AN30" i="20"/>
  <c r="AO30" i="20"/>
  <c r="AP30" i="20"/>
  <c r="AQ30" i="20"/>
  <c r="AR30" i="20"/>
  <c r="AS30" i="20"/>
  <c r="AT30" i="20"/>
  <c r="AU30" i="20"/>
  <c r="AV30" i="20"/>
  <c r="AW30" i="20"/>
  <c r="AL31" i="20"/>
  <c r="AM31" i="20"/>
  <c r="AN31" i="20"/>
  <c r="AO31" i="20"/>
  <c r="AP31" i="20"/>
  <c r="AQ31" i="20"/>
  <c r="AR31" i="20"/>
  <c r="AS31" i="20"/>
  <c r="AT31" i="20"/>
  <c r="AU31" i="20"/>
  <c r="AV31" i="20"/>
  <c r="AW31" i="20"/>
  <c r="AL32" i="20"/>
  <c r="AM32" i="20"/>
  <c r="AN32" i="20"/>
  <c r="AO32" i="20"/>
  <c r="AP32" i="20"/>
  <c r="AQ32" i="20"/>
  <c r="AR32" i="20"/>
  <c r="AS32" i="20"/>
  <c r="AT32" i="20"/>
  <c r="AU32" i="20"/>
  <c r="AV32" i="20"/>
  <c r="AW32" i="20"/>
  <c r="AL33" i="20"/>
  <c r="AM33" i="20"/>
  <c r="AN33" i="20"/>
  <c r="AO33" i="20"/>
  <c r="AP33" i="20"/>
  <c r="AQ33" i="20"/>
  <c r="AR33" i="20"/>
  <c r="AS33" i="20"/>
  <c r="AT33" i="20"/>
  <c r="AU33" i="20"/>
  <c r="AV33" i="20"/>
  <c r="AW33" i="20"/>
  <c r="AL34" i="20"/>
  <c r="AM34" i="20"/>
  <c r="AN34" i="20"/>
  <c r="AO34" i="20"/>
  <c r="AP34" i="20"/>
  <c r="AQ34" i="20"/>
  <c r="AR34" i="20"/>
  <c r="AS34" i="20"/>
  <c r="AT34" i="20"/>
  <c r="AU34" i="20"/>
  <c r="AV34" i="20"/>
  <c r="AW34" i="20"/>
  <c r="AL35" i="20"/>
  <c r="AM35" i="20"/>
  <c r="AN35" i="20"/>
  <c r="AO35" i="20"/>
  <c r="AP35" i="20"/>
  <c r="AQ35" i="20"/>
  <c r="AR35" i="20"/>
  <c r="AS35" i="20"/>
  <c r="AT35" i="20"/>
  <c r="AU35" i="20"/>
  <c r="AV35" i="20"/>
  <c r="AW35" i="20"/>
  <c r="AL36" i="20"/>
  <c r="AM36" i="20"/>
  <c r="AN36" i="20"/>
  <c r="AO36" i="20"/>
  <c r="AP36" i="20"/>
  <c r="AQ36" i="20"/>
  <c r="AR36" i="20"/>
  <c r="AS36" i="20"/>
  <c r="AT36" i="20"/>
  <c r="AU36" i="20"/>
  <c r="AV36" i="20"/>
  <c r="AW36" i="20"/>
  <c r="AL37" i="20"/>
  <c r="AM37" i="20"/>
  <c r="AN37" i="20"/>
  <c r="AO37" i="20"/>
  <c r="AP37" i="20"/>
  <c r="AQ37" i="20"/>
  <c r="AR37" i="20"/>
  <c r="AS37" i="20"/>
  <c r="AT37" i="20"/>
  <c r="AU37" i="20"/>
  <c r="AV37" i="20"/>
  <c r="AW37" i="20"/>
  <c r="AL38" i="20"/>
  <c r="AM38" i="20"/>
  <c r="AN38" i="20"/>
  <c r="AO38" i="20"/>
  <c r="AP38" i="20"/>
  <c r="AQ38" i="20"/>
  <c r="AR38" i="20"/>
  <c r="AS38" i="20"/>
  <c r="AT38" i="20"/>
  <c r="AU38" i="20"/>
  <c r="AV38" i="20"/>
  <c r="AW38" i="20"/>
  <c r="AL39" i="20"/>
  <c r="AM39" i="20"/>
  <c r="AN39" i="20"/>
  <c r="AO39" i="20"/>
  <c r="AP39" i="20"/>
  <c r="AQ39" i="20"/>
  <c r="AR39" i="20"/>
  <c r="AS39" i="20"/>
  <c r="AT39" i="20"/>
  <c r="AU39" i="20"/>
  <c r="AV39" i="20"/>
  <c r="AW39" i="20"/>
  <c r="AL40" i="20"/>
  <c r="AM40" i="20"/>
  <c r="AN40" i="20"/>
  <c r="AO40" i="20"/>
  <c r="AP40" i="20"/>
  <c r="AQ40" i="20"/>
  <c r="AR40" i="20"/>
  <c r="AS40" i="20"/>
  <c r="AT40" i="20"/>
  <c r="AU40" i="20"/>
  <c r="AV40" i="20"/>
  <c r="AW40" i="20"/>
  <c r="AL41" i="20"/>
  <c r="AM41" i="20"/>
  <c r="AN41" i="20"/>
  <c r="AO41" i="20"/>
  <c r="AP41" i="20"/>
  <c r="AQ41" i="20"/>
  <c r="AR41" i="20"/>
  <c r="AS41" i="20"/>
  <c r="AT41" i="20"/>
  <c r="AU41" i="20"/>
  <c r="AV41" i="20"/>
  <c r="AW41" i="20"/>
  <c r="AL42" i="20"/>
  <c r="AM42" i="20"/>
  <c r="AN42" i="20"/>
  <c r="AO42" i="20"/>
  <c r="AP42" i="20"/>
  <c r="AQ42" i="20"/>
  <c r="AR42" i="20"/>
  <c r="AS42" i="20"/>
  <c r="AT42" i="20"/>
  <c r="AU42" i="20"/>
  <c r="AV42" i="20"/>
  <c r="AW42" i="20"/>
  <c r="AL43" i="20"/>
  <c r="AM43" i="20"/>
  <c r="AN43" i="20"/>
  <c r="AO43" i="20"/>
  <c r="AP43" i="20"/>
  <c r="AQ43" i="20"/>
  <c r="AR43" i="20"/>
  <c r="AS43" i="20"/>
  <c r="AT43" i="20"/>
  <c r="AU43" i="20"/>
  <c r="AV43" i="20"/>
  <c r="AW43" i="20"/>
  <c r="AL44" i="20"/>
  <c r="AM44" i="20"/>
  <c r="AN44" i="20"/>
  <c r="AO44" i="20"/>
  <c r="AP44" i="20"/>
  <c r="AQ44" i="20"/>
  <c r="AR44" i="20"/>
  <c r="AS44" i="20"/>
  <c r="AT44" i="20"/>
  <c r="AU44" i="20"/>
  <c r="AV44" i="20"/>
  <c r="AW44" i="20"/>
  <c r="AL45" i="20"/>
  <c r="AM45" i="20"/>
  <c r="AN45" i="20"/>
  <c r="AO45" i="20"/>
  <c r="AP45" i="20"/>
  <c r="AQ45" i="20"/>
  <c r="AR45" i="20"/>
  <c r="AS45" i="20"/>
  <c r="AT45" i="20"/>
  <c r="AU45" i="20"/>
  <c r="AV45" i="20"/>
  <c r="AW45" i="20"/>
  <c r="AL46" i="20"/>
  <c r="AM46" i="20"/>
  <c r="AN46" i="20"/>
  <c r="AO46" i="20"/>
  <c r="AP46" i="20"/>
  <c r="AQ46" i="20"/>
  <c r="AR46" i="20"/>
  <c r="AS46" i="20"/>
  <c r="AT46" i="20"/>
  <c r="AU46" i="20"/>
  <c r="AV46" i="20"/>
  <c r="AW46" i="20"/>
  <c r="AL47" i="20"/>
  <c r="AM47" i="20"/>
  <c r="AN47" i="20"/>
  <c r="AO47" i="20"/>
  <c r="AP47" i="20"/>
  <c r="AQ47" i="20"/>
  <c r="AR47" i="20"/>
  <c r="AS47" i="20"/>
  <c r="AT47" i="20"/>
  <c r="AU47" i="20"/>
  <c r="AV47" i="20"/>
  <c r="AW47" i="20"/>
  <c r="AL48" i="20"/>
  <c r="AM48" i="20"/>
  <c r="AN48" i="20"/>
  <c r="AO48" i="20"/>
  <c r="AP48" i="20"/>
  <c r="AQ48" i="20"/>
  <c r="AR48" i="20"/>
  <c r="AS48" i="20"/>
  <c r="AT48" i="20"/>
  <c r="AU48" i="20"/>
  <c r="AV48" i="20"/>
  <c r="AW48" i="20"/>
  <c r="AL49" i="20"/>
  <c r="AM49" i="20"/>
  <c r="AN49" i="20"/>
  <c r="AO49" i="20"/>
  <c r="AP49" i="20"/>
  <c r="AQ49" i="20"/>
  <c r="AR49" i="20"/>
  <c r="AS49" i="20"/>
  <c r="AT49" i="20"/>
  <c r="AU49" i="20"/>
  <c r="AV49" i="20"/>
  <c r="AW49" i="20"/>
  <c r="AL50" i="20"/>
  <c r="AM50" i="20"/>
  <c r="AN50" i="20"/>
  <c r="AO50" i="20"/>
  <c r="AP50" i="20"/>
  <c r="AQ50" i="20"/>
  <c r="AR50" i="20"/>
  <c r="AS50" i="20"/>
  <c r="AT50" i="20"/>
  <c r="AU50" i="20"/>
  <c r="AV50" i="20"/>
  <c r="AW50" i="20"/>
  <c r="AL51" i="20"/>
  <c r="AM51" i="20"/>
  <c r="AN51" i="20"/>
  <c r="AO51" i="20"/>
  <c r="AP51" i="20"/>
  <c r="AQ51" i="20"/>
  <c r="AR51" i="20"/>
  <c r="AS51" i="20"/>
  <c r="AT51" i="20"/>
  <c r="AU51" i="20"/>
  <c r="AV51" i="20"/>
  <c r="AW51" i="20"/>
  <c r="AL52" i="20"/>
  <c r="AM52" i="20"/>
  <c r="AN52" i="20"/>
  <c r="AO52" i="20"/>
  <c r="AP52" i="20"/>
  <c r="AQ52" i="20"/>
  <c r="AR52" i="20"/>
  <c r="AS52" i="20"/>
  <c r="AT52" i="20"/>
  <c r="AU52" i="20"/>
  <c r="AV52" i="20"/>
  <c r="AW52" i="20"/>
  <c r="AL53" i="20"/>
  <c r="AM53" i="20"/>
  <c r="AN53" i="20"/>
  <c r="AO53" i="20"/>
  <c r="AP53" i="20"/>
  <c r="AQ53" i="20"/>
  <c r="AR53" i="20"/>
  <c r="AS53" i="20"/>
  <c r="AT53" i="20"/>
  <c r="AU53" i="20"/>
  <c r="AV53" i="20"/>
  <c r="AW53" i="20"/>
  <c r="AL54" i="20"/>
  <c r="AM54" i="20"/>
  <c r="AN54" i="20"/>
  <c r="AO54" i="20"/>
  <c r="AP54" i="20"/>
  <c r="AQ54" i="20"/>
  <c r="AR54" i="20"/>
  <c r="AS54" i="20"/>
  <c r="AT54" i="20"/>
  <c r="AU54" i="20"/>
  <c r="AV54" i="20"/>
  <c r="AW54" i="20"/>
  <c r="AL55" i="20"/>
  <c r="AM55" i="20"/>
  <c r="AN55" i="20"/>
  <c r="AO55" i="20"/>
  <c r="AP55" i="20"/>
  <c r="AQ55" i="20"/>
  <c r="AR55" i="20"/>
  <c r="AS55" i="20"/>
  <c r="AT55" i="20"/>
  <c r="AU55" i="20"/>
  <c r="AV55" i="20"/>
  <c r="AW55" i="20"/>
  <c r="AL56" i="20"/>
  <c r="AM56" i="20"/>
  <c r="AN56" i="20"/>
  <c r="AO56" i="20"/>
  <c r="AP56" i="20"/>
  <c r="AQ56" i="20"/>
  <c r="AR56" i="20"/>
  <c r="AS56" i="20"/>
  <c r="AT56" i="20"/>
  <c r="AU56" i="20"/>
  <c r="AV56" i="20"/>
  <c r="AW56" i="20"/>
  <c r="AL57" i="20"/>
  <c r="AM57" i="20"/>
  <c r="AN57" i="20"/>
  <c r="AO57" i="20"/>
  <c r="AP57" i="20"/>
  <c r="AQ57" i="20"/>
  <c r="AR57" i="20"/>
  <c r="AS57" i="20"/>
  <c r="AT57" i="20"/>
  <c r="AU57" i="20"/>
  <c r="AV57" i="20"/>
  <c r="AW57" i="20"/>
  <c r="AL58" i="20"/>
  <c r="AM58" i="20"/>
  <c r="AN58" i="20"/>
  <c r="AO58" i="20"/>
  <c r="AP58" i="20"/>
  <c r="AQ58" i="20"/>
  <c r="AR58" i="20"/>
  <c r="AS58" i="20"/>
  <c r="AT58" i="20"/>
  <c r="AU58" i="20"/>
  <c r="AV58" i="20"/>
  <c r="AW58" i="20"/>
  <c r="AL59" i="20"/>
  <c r="AM59" i="20"/>
  <c r="AN59" i="20"/>
  <c r="AO59" i="20"/>
  <c r="AP59" i="20"/>
  <c r="AQ59" i="20"/>
  <c r="AR59" i="20"/>
  <c r="AS59" i="20"/>
  <c r="AT59" i="20"/>
  <c r="AU59" i="20"/>
  <c r="AV59" i="20"/>
  <c r="AW59" i="20"/>
  <c r="AL60" i="20"/>
  <c r="AM60" i="20"/>
  <c r="AN60" i="20"/>
  <c r="AO60" i="20"/>
  <c r="AP60" i="20"/>
  <c r="AQ60" i="20"/>
  <c r="AR60" i="20"/>
  <c r="AS60" i="20"/>
  <c r="AT60" i="20"/>
  <c r="AU60" i="20"/>
  <c r="AV60" i="20"/>
  <c r="AW60" i="20"/>
  <c r="AL61" i="20"/>
  <c r="AM61" i="20"/>
  <c r="AN61" i="20"/>
  <c r="AO61" i="20"/>
  <c r="AP61" i="20"/>
  <c r="AQ61" i="20"/>
  <c r="AR61" i="20"/>
  <c r="AS61" i="20"/>
  <c r="AT61" i="20"/>
  <c r="AU61" i="20"/>
  <c r="AV61" i="20"/>
  <c r="AW61" i="20"/>
  <c r="E13" i="20" l="1"/>
  <c r="B13" i="20"/>
  <c r="AX22" i="20"/>
  <c r="AY22" i="20"/>
  <c r="AZ22" i="20"/>
  <c r="BA22" i="20"/>
  <c r="BB22" i="20"/>
  <c r="BC22" i="20"/>
  <c r="BD22" i="20"/>
  <c r="BE22" i="20"/>
  <c r="BF22" i="20"/>
  <c r="BG22" i="20"/>
  <c r="BH22" i="20"/>
  <c r="BI22" i="20"/>
  <c r="BJ22" i="20"/>
  <c r="BK22" i="20"/>
  <c r="BL22" i="20"/>
  <c r="BM22" i="20"/>
  <c r="BN22" i="20"/>
  <c r="AX23" i="20"/>
  <c r="AY23" i="20"/>
  <c r="AZ23" i="20"/>
  <c r="BA23" i="20"/>
  <c r="BB23" i="20"/>
  <c r="BC23" i="20"/>
  <c r="BD23" i="20"/>
  <c r="BE23" i="20"/>
  <c r="BF23" i="20"/>
  <c r="BG23" i="20"/>
  <c r="BH23" i="20"/>
  <c r="BI23" i="20"/>
  <c r="BJ23" i="20"/>
  <c r="BK23" i="20"/>
  <c r="BL23" i="20"/>
  <c r="BM23" i="20"/>
  <c r="BN23" i="20"/>
  <c r="AX24" i="20"/>
  <c r="AY24" i="20"/>
  <c r="AZ24" i="20"/>
  <c r="BA24" i="20"/>
  <c r="BB24" i="20"/>
  <c r="BC24" i="20"/>
  <c r="BD24" i="20"/>
  <c r="BE24" i="20"/>
  <c r="BF24" i="20"/>
  <c r="BG24" i="20"/>
  <c r="BH24" i="20"/>
  <c r="BI24" i="20"/>
  <c r="BJ24" i="20"/>
  <c r="BK24" i="20"/>
  <c r="BL24" i="20"/>
  <c r="BM24" i="20"/>
  <c r="BN24" i="20"/>
  <c r="AX25" i="20"/>
  <c r="AY25" i="20"/>
  <c r="AZ25" i="20"/>
  <c r="BA25" i="20"/>
  <c r="BB25" i="20"/>
  <c r="BC25" i="20"/>
  <c r="BD25" i="20"/>
  <c r="BE25" i="20"/>
  <c r="BF25" i="20"/>
  <c r="BG25" i="20"/>
  <c r="BH25" i="20"/>
  <c r="BI25" i="20"/>
  <c r="BJ25" i="20"/>
  <c r="BK25" i="20"/>
  <c r="BL25" i="20"/>
  <c r="BM25" i="20"/>
  <c r="BN25" i="20"/>
  <c r="AX26" i="20"/>
  <c r="AY26" i="20"/>
  <c r="AZ26" i="20"/>
  <c r="BA26" i="20"/>
  <c r="BB26" i="20"/>
  <c r="BC26" i="20"/>
  <c r="BD26" i="20"/>
  <c r="BE26" i="20"/>
  <c r="BF26" i="20"/>
  <c r="BG26" i="20"/>
  <c r="BH26" i="20"/>
  <c r="BI26" i="20"/>
  <c r="BJ26" i="20"/>
  <c r="BK26" i="20"/>
  <c r="BL26" i="20"/>
  <c r="BM26" i="20"/>
  <c r="BN26" i="20"/>
  <c r="AX27" i="20"/>
  <c r="AY27" i="20"/>
  <c r="AZ27" i="20"/>
  <c r="BA27" i="20"/>
  <c r="BB27" i="20"/>
  <c r="BC27" i="20"/>
  <c r="BD27" i="20"/>
  <c r="BE27" i="20"/>
  <c r="BF27" i="20"/>
  <c r="BG27" i="20"/>
  <c r="BH27" i="20"/>
  <c r="BI27" i="20"/>
  <c r="BJ27" i="20"/>
  <c r="BK27" i="20"/>
  <c r="BL27" i="20"/>
  <c r="BM27" i="20"/>
  <c r="BN27" i="20"/>
  <c r="AX28" i="20"/>
  <c r="AY28" i="20"/>
  <c r="AZ28" i="20"/>
  <c r="BA28" i="20"/>
  <c r="BB28" i="20"/>
  <c r="BC28" i="20"/>
  <c r="BD28" i="20"/>
  <c r="BE28" i="20"/>
  <c r="BF28" i="20"/>
  <c r="BG28" i="20"/>
  <c r="BH28" i="20"/>
  <c r="BI28" i="20"/>
  <c r="BJ28" i="20"/>
  <c r="BK28" i="20"/>
  <c r="BL28" i="20"/>
  <c r="BM28" i="20"/>
  <c r="BN28" i="20"/>
  <c r="AX29" i="20"/>
  <c r="AY29" i="20"/>
  <c r="AZ29" i="20"/>
  <c r="BA29" i="20"/>
  <c r="BB29" i="20"/>
  <c r="BC29" i="20"/>
  <c r="BD29" i="20"/>
  <c r="BE29" i="20"/>
  <c r="BF29" i="20"/>
  <c r="BG29" i="20"/>
  <c r="BH29" i="20"/>
  <c r="BI29" i="20"/>
  <c r="BJ29" i="20"/>
  <c r="BK29" i="20"/>
  <c r="BL29" i="20"/>
  <c r="BM29" i="20"/>
  <c r="BN29" i="20"/>
  <c r="AX30" i="20"/>
  <c r="AY30" i="20"/>
  <c r="AZ30" i="20"/>
  <c r="BA30" i="20"/>
  <c r="BB30" i="20"/>
  <c r="BC30" i="20"/>
  <c r="BD30" i="20"/>
  <c r="BE30" i="20"/>
  <c r="BF30" i="20"/>
  <c r="BG30" i="20"/>
  <c r="BH30" i="20"/>
  <c r="BI30" i="20"/>
  <c r="BJ30" i="20"/>
  <c r="BK30" i="20"/>
  <c r="BL30" i="20"/>
  <c r="BM30" i="20"/>
  <c r="BN30" i="20"/>
  <c r="AX31" i="20"/>
  <c r="AY31" i="20"/>
  <c r="AZ31" i="20"/>
  <c r="BA31" i="20"/>
  <c r="BB31" i="20"/>
  <c r="BC31" i="20"/>
  <c r="BD31" i="20"/>
  <c r="BE31" i="20"/>
  <c r="BF31" i="20"/>
  <c r="BG31" i="20"/>
  <c r="BH31" i="20"/>
  <c r="BI31" i="20"/>
  <c r="BJ31" i="20"/>
  <c r="BK31" i="20"/>
  <c r="BL31" i="20"/>
  <c r="BM31" i="20"/>
  <c r="BN31" i="20"/>
  <c r="AX32" i="20"/>
  <c r="AY32" i="20"/>
  <c r="AZ32" i="20"/>
  <c r="BA32" i="20"/>
  <c r="BB32" i="20"/>
  <c r="BC32" i="20"/>
  <c r="BD32" i="20"/>
  <c r="BE32" i="20"/>
  <c r="BF32" i="20"/>
  <c r="BG32" i="20"/>
  <c r="BH32" i="20"/>
  <c r="BI32" i="20"/>
  <c r="BJ32" i="20"/>
  <c r="BK32" i="20"/>
  <c r="BL32" i="20"/>
  <c r="BM32" i="20"/>
  <c r="BN32" i="20"/>
  <c r="AX33" i="20"/>
  <c r="AY33" i="20"/>
  <c r="AZ33" i="20"/>
  <c r="BA33" i="20"/>
  <c r="BB33" i="20"/>
  <c r="BC33" i="20"/>
  <c r="BD33" i="20"/>
  <c r="BE33" i="20"/>
  <c r="BF33" i="20"/>
  <c r="BG33" i="20"/>
  <c r="BH33" i="20"/>
  <c r="BI33" i="20"/>
  <c r="BJ33" i="20"/>
  <c r="BK33" i="20"/>
  <c r="BL33" i="20"/>
  <c r="BM33" i="20"/>
  <c r="BN33" i="20"/>
  <c r="AX34" i="20"/>
  <c r="AY34" i="20"/>
  <c r="AZ34" i="20"/>
  <c r="BA34" i="20"/>
  <c r="BB34" i="20"/>
  <c r="BC34" i="20"/>
  <c r="BD34" i="20"/>
  <c r="BE34" i="20"/>
  <c r="BF34" i="20"/>
  <c r="BG34" i="20"/>
  <c r="BH34" i="20"/>
  <c r="BI34" i="20"/>
  <c r="BJ34" i="20"/>
  <c r="BK34" i="20"/>
  <c r="BL34" i="20"/>
  <c r="BM34" i="20"/>
  <c r="BN34" i="20"/>
  <c r="AX35" i="20"/>
  <c r="AY35" i="20"/>
  <c r="AZ35" i="20"/>
  <c r="BA35" i="20"/>
  <c r="BB35" i="20"/>
  <c r="BC35" i="20"/>
  <c r="BD35" i="20"/>
  <c r="BE35" i="20"/>
  <c r="BF35" i="20"/>
  <c r="BG35" i="20"/>
  <c r="BH35" i="20"/>
  <c r="BI35" i="20"/>
  <c r="BJ35" i="20"/>
  <c r="BK35" i="20"/>
  <c r="BL35" i="20"/>
  <c r="BM35" i="20"/>
  <c r="BN35" i="20"/>
  <c r="AX36" i="20"/>
  <c r="AY36" i="20"/>
  <c r="AZ36" i="20"/>
  <c r="BA36" i="20"/>
  <c r="BB36" i="20"/>
  <c r="BC36" i="20"/>
  <c r="BD36" i="20"/>
  <c r="BE36" i="20"/>
  <c r="BF36" i="20"/>
  <c r="BG36" i="20"/>
  <c r="BH36" i="20"/>
  <c r="BI36" i="20"/>
  <c r="BJ36" i="20"/>
  <c r="BK36" i="20"/>
  <c r="BL36" i="20"/>
  <c r="BM36" i="20"/>
  <c r="BN36" i="20"/>
  <c r="AX37" i="20"/>
  <c r="AY37" i="20"/>
  <c r="AZ37" i="20"/>
  <c r="BA37" i="20"/>
  <c r="BB37" i="20"/>
  <c r="BC37" i="20"/>
  <c r="BD37" i="20"/>
  <c r="BE37" i="20"/>
  <c r="BF37" i="20"/>
  <c r="BG37" i="20"/>
  <c r="BH37" i="20"/>
  <c r="BI37" i="20"/>
  <c r="BJ37" i="20"/>
  <c r="BK37" i="20"/>
  <c r="BL37" i="20"/>
  <c r="BM37" i="20"/>
  <c r="BN37" i="20"/>
  <c r="AX38" i="20"/>
  <c r="AY38" i="20"/>
  <c r="AZ38" i="20"/>
  <c r="BA38" i="20"/>
  <c r="BB38" i="20"/>
  <c r="BC38" i="20"/>
  <c r="BD38" i="20"/>
  <c r="BE38" i="20"/>
  <c r="BF38" i="20"/>
  <c r="BG38" i="20"/>
  <c r="BH38" i="20"/>
  <c r="BI38" i="20"/>
  <c r="BJ38" i="20"/>
  <c r="BK38" i="20"/>
  <c r="BL38" i="20"/>
  <c r="BM38" i="20"/>
  <c r="BN38" i="20"/>
  <c r="AX39" i="20"/>
  <c r="AY39" i="20"/>
  <c r="AZ39" i="20"/>
  <c r="BA39" i="20"/>
  <c r="BB39" i="20"/>
  <c r="BC39" i="20"/>
  <c r="BD39" i="20"/>
  <c r="BE39" i="20"/>
  <c r="BF39" i="20"/>
  <c r="BG39" i="20"/>
  <c r="BH39" i="20"/>
  <c r="BI39" i="20"/>
  <c r="BJ39" i="20"/>
  <c r="BK39" i="20"/>
  <c r="BL39" i="20"/>
  <c r="BM39" i="20"/>
  <c r="BN39" i="20"/>
  <c r="AX40" i="20"/>
  <c r="AY40" i="20"/>
  <c r="AZ40" i="20"/>
  <c r="BA40" i="20"/>
  <c r="BB40" i="20"/>
  <c r="BC40" i="20"/>
  <c r="BD40" i="20"/>
  <c r="BE40" i="20"/>
  <c r="BF40" i="20"/>
  <c r="BG40" i="20"/>
  <c r="BH40" i="20"/>
  <c r="BI40" i="20"/>
  <c r="BJ40" i="20"/>
  <c r="BK40" i="20"/>
  <c r="BL40" i="20"/>
  <c r="BM40" i="20"/>
  <c r="BN40" i="20"/>
  <c r="AX41" i="20"/>
  <c r="AY41" i="20"/>
  <c r="AZ41" i="20"/>
  <c r="BA41" i="20"/>
  <c r="BB41" i="20"/>
  <c r="BC41" i="20"/>
  <c r="BD41" i="20"/>
  <c r="BE41" i="20"/>
  <c r="BF41" i="20"/>
  <c r="BG41" i="20"/>
  <c r="BH41" i="20"/>
  <c r="BI41" i="20"/>
  <c r="BJ41" i="20"/>
  <c r="BK41" i="20"/>
  <c r="BL41" i="20"/>
  <c r="BM41" i="20"/>
  <c r="BN41" i="20"/>
  <c r="AX42" i="20"/>
  <c r="AY42" i="20"/>
  <c r="AZ42" i="20"/>
  <c r="BA42" i="20"/>
  <c r="BB42" i="20"/>
  <c r="BC42" i="20"/>
  <c r="BD42" i="20"/>
  <c r="BE42" i="20"/>
  <c r="BF42" i="20"/>
  <c r="BG42" i="20"/>
  <c r="BH42" i="20"/>
  <c r="BI42" i="20"/>
  <c r="BJ42" i="20"/>
  <c r="BK42" i="20"/>
  <c r="BL42" i="20"/>
  <c r="BM42" i="20"/>
  <c r="BN42" i="20"/>
  <c r="AX43" i="20"/>
  <c r="AY43" i="20"/>
  <c r="AZ43" i="20"/>
  <c r="BA43" i="20"/>
  <c r="BB43" i="20"/>
  <c r="BC43" i="20"/>
  <c r="BD43" i="20"/>
  <c r="BE43" i="20"/>
  <c r="BF43" i="20"/>
  <c r="BG43" i="20"/>
  <c r="BH43" i="20"/>
  <c r="BI43" i="20"/>
  <c r="BJ43" i="20"/>
  <c r="BK43" i="20"/>
  <c r="BL43" i="20"/>
  <c r="BM43" i="20"/>
  <c r="BN43" i="20"/>
  <c r="AX44" i="20"/>
  <c r="AY44" i="20"/>
  <c r="AZ44" i="20"/>
  <c r="BA44" i="20"/>
  <c r="BB44" i="20"/>
  <c r="BC44" i="20"/>
  <c r="BD44" i="20"/>
  <c r="BE44" i="20"/>
  <c r="BF44" i="20"/>
  <c r="BG44" i="20"/>
  <c r="BH44" i="20"/>
  <c r="BI44" i="20"/>
  <c r="BJ44" i="20"/>
  <c r="BK44" i="20"/>
  <c r="BL44" i="20"/>
  <c r="BM44" i="20"/>
  <c r="BN44" i="20"/>
  <c r="AX45" i="20"/>
  <c r="AY45" i="20"/>
  <c r="AZ45" i="20"/>
  <c r="BA45" i="20"/>
  <c r="BB45" i="20"/>
  <c r="BC45" i="20"/>
  <c r="BD45" i="20"/>
  <c r="BE45" i="20"/>
  <c r="BF45" i="20"/>
  <c r="BG45" i="20"/>
  <c r="BH45" i="20"/>
  <c r="BI45" i="20"/>
  <c r="BJ45" i="20"/>
  <c r="BK45" i="20"/>
  <c r="BL45" i="20"/>
  <c r="BM45" i="20"/>
  <c r="BN45" i="20"/>
  <c r="AX46" i="20"/>
  <c r="AY46" i="20"/>
  <c r="AZ46" i="20"/>
  <c r="BA46" i="20"/>
  <c r="BB46" i="20"/>
  <c r="BC46" i="20"/>
  <c r="BD46" i="20"/>
  <c r="BE46" i="20"/>
  <c r="BF46" i="20"/>
  <c r="BG46" i="20"/>
  <c r="BH46" i="20"/>
  <c r="BI46" i="20"/>
  <c r="BJ46" i="20"/>
  <c r="BK46" i="20"/>
  <c r="BL46" i="20"/>
  <c r="BM46" i="20"/>
  <c r="BN46" i="20"/>
  <c r="AX47" i="20"/>
  <c r="AY47" i="20"/>
  <c r="AZ47" i="20"/>
  <c r="BA47" i="20"/>
  <c r="BB47" i="20"/>
  <c r="BC47" i="20"/>
  <c r="BD47" i="20"/>
  <c r="BE47" i="20"/>
  <c r="BF47" i="20"/>
  <c r="BG47" i="20"/>
  <c r="BH47" i="20"/>
  <c r="BI47" i="20"/>
  <c r="BJ47" i="20"/>
  <c r="BK47" i="20"/>
  <c r="BL47" i="20"/>
  <c r="BM47" i="20"/>
  <c r="BN47" i="20"/>
  <c r="AX48" i="20"/>
  <c r="AY48" i="20"/>
  <c r="AZ48" i="20"/>
  <c r="BA48" i="20"/>
  <c r="BB48" i="20"/>
  <c r="BC48" i="20"/>
  <c r="BD48" i="20"/>
  <c r="BE48" i="20"/>
  <c r="BF48" i="20"/>
  <c r="BG48" i="20"/>
  <c r="BH48" i="20"/>
  <c r="BI48" i="20"/>
  <c r="BJ48" i="20"/>
  <c r="BK48" i="20"/>
  <c r="BL48" i="20"/>
  <c r="BM48" i="20"/>
  <c r="BN48" i="20"/>
  <c r="AX49" i="20"/>
  <c r="AY49" i="20"/>
  <c r="AZ49" i="20"/>
  <c r="BA49" i="20"/>
  <c r="BB49" i="20"/>
  <c r="BC49" i="20"/>
  <c r="BD49" i="20"/>
  <c r="BE49" i="20"/>
  <c r="BF49" i="20"/>
  <c r="BG49" i="20"/>
  <c r="BH49" i="20"/>
  <c r="BI49" i="20"/>
  <c r="BJ49" i="20"/>
  <c r="BK49" i="20"/>
  <c r="BL49" i="20"/>
  <c r="BM49" i="20"/>
  <c r="BN49" i="20"/>
  <c r="AX50" i="20"/>
  <c r="AY50" i="20"/>
  <c r="AZ50" i="20"/>
  <c r="BA50" i="20"/>
  <c r="BB50" i="20"/>
  <c r="BC50" i="20"/>
  <c r="BD50" i="20"/>
  <c r="BE50" i="20"/>
  <c r="BF50" i="20"/>
  <c r="BG50" i="20"/>
  <c r="BH50" i="20"/>
  <c r="BI50" i="20"/>
  <c r="BJ50" i="20"/>
  <c r="BK50" i="20"/>
  <c r="BL50" i="20"/>
  <c r="BM50" i="20"/>
  <c r="BN50" i="20"/>
  <c r="AX51" i="20"/>
  <c r="AY51" i="20"/>
  <c r="AZ51" i="20"/>
  <c r="BA51" i="20"/>
  <c r="BB51" i="20"/>
  <c r="BC51" i="20"/>
  <c r="BD51" i="20"/>
  <c r="BE51" i="20"/>
  <c r="BF51" i="20"/>
  <c r="BG51" i="20"/>
  <c r="BH51" i="20"/>
  <c r="BI51" i="20"/>
  <c r="BJ51" i="20"/>
  <c r="BK51" i="20"/>
  <c r="BL51" i="20"/>
  <c r="BM51" i="20"/>
  <c r="BN51" i="20"/>
  <c r="AX52" i="20"/>
  <c r="AY52" i="20"/>
  <c r="AZ52" i="20"/>
  <c r="BA52" i="20"/>
  <c r="BB52" i="20"/>
  <c r="BC52" i="20"/>
  <c r="BD52" i="20"/>
  <c r="BE52" i="20"/>
  <c r="BF52" i="20"/>
  <c r="BG52" i="20"/>
  <c r="BH52" i="20"/>
  <c r="BI52" i="20"/>
  <c r="BJ52" i="20"/>
  <c r="BK52" i="20"/>
  <c r="BL52" i="20"/>
  <c r="BM52" i="20"/>
  <c r="BN52" i="20"/>
  <c r="AX53" i="20"/>
  <c r="AY53" i="20"/>
  <c r="AZ53" i="20"/>
  <c r="BA53" i="20"/>
  <c r="BB53" i="20"/>
  <c r="BC53" i="20"/>
  <c r="BD53" i="20"/>
  <c r="BE53" i="20"/>
  <c r="BF53" i="20"/>
  <c r="BG53" i="20"/>
  <c r="BH53" i="20"/>
  <c r="BI53" i="20"/>
  <c r="BJ53" i="20"/>
  <c r="BK53" i="20"/>
  <c r="BL53" i="20"/>
  <c r="BM53" i="20"/>
  <c r="BN53" i="20"/>
  <c r="AX54" i="20"/>
  <c r="AY54" i="20"/>
  <c r="AZ54" i="20"/>
  <c r="BA54" i="20"/>
  <c r="BB54" i="20"/>
  <c r="BC54" i="20"/>
  <c r="BD54" i="20"/>
  <c r="BE54" i="20"/>
  <c r="BF54" i="20"/>
  <c r="BG54" i="20"/>
  <c r="BH54" i="20"/>
  <c r="BI54" i="20"/>
  <c r="BJ54" i="20"/>
  <c r="BK54" i="20"/>
  <c r="BL54" i="20"/>
  <c r="BM54" i="20"/>
  <c r="BN54" i="20"/>
  <c r="AX55" i="20"/>
  <c r="AY55" i="20"/>
  <c r="AZ55" i="20"/>
  <c r="BA55" i="20"/>
  <c r="BB55" i="20"/>
  <c r="BC55" i="20"/>
  <c r="BD55" i="20"/>
  <c r="BE55" i="20"/>
  <c r="BF55" i="20"/>
  <c r="BG55" i="20"/>
  <c r="BH55" i="20"/>
  <c r="BI55" i="20"/>
  <c r="BJ55" i="20"/>
  <c r="BK55" i="20"/>
  <c r="BL55" i="20"/>
  <c r="BM55" i="20"/>
  <c r="BN55" i="20"/>
  <c r="AX56" i="20"/>
  <c r="AY56" i="20"/>
  <c r="AZ56" i="20"/>
  <c r="BA56" i="20"/>
  <c r="BB56" i="20"/>
  <c r="BC56" i="20"/>
  <c r="BD56" i="20"/>
  <c r="BE56" i="20"/>
  <c r="BF56" i="20"/>
  <c r="BG56" i="20"/>
  <c r="BH56" i="20"/>
  <c r="BI56" i="20"/>
  <c r="BJ56" i="20"/>
  <c r="BK56" i="20"/>
  <c r="BL56" i="20"/>
  <c r="BM56" i="20"/>
  <c r="BN56" i="20"/>
  <c r="AX57" i="20"/>
  <c r="AY57" i="20"/>
  <c r="AZ57" i="20"/>
  <c r="BA57" i="20"/>
  <c r="BB57" i="20"/>
  <c r="BC57" i="20"/>
  <c r="BD57" i="20"/>
  <c r="BE57" i="20"/>
  <c r="BF57" i="20"/>
  <c r="BG57" i="20"/>
  <c r="BH57" i="20"/>
  <c r="BI57" i="20"/>
  <c r="BJ57" i="20"/>
  <c r="BK57" i="20"/>
  <c r="BL57" i="20"/>
  <c r="BM57" i="20"/>
  <c r="BN57" i="20"/>
  <c r="AX58" i="20"/>
  <c r="AY58" i="20"/>
  <c r="AZ58" i="20"/>
  <c r="BA58" i="20"/>
  <c r="BB58" i="20"/>
  <c r="BC58" i="20"/>
  <c r="BD58" i="20"/>
  <c r="BE58" i="20"/>
  <c r="BF58" i="20"/>
  <c r="BG58" i="20"/>
  <c r="BH58" i="20"/>
  <c r="BI58" i="20"/>
  <c r="BJ58" i="20"/>
  <c r="BK58" i="20"/>
  <c r="BL58" i="20"/>
  <c r="BM58" i="20"/>
  <c r="BN58" i="20"/>
  <c r="AX59" i="20"/>
  <c r="AY59" i="20"/>
  <c r="AZ59" i="20"/>
  <c r="BA59" i="20"/>
  <c r="BB59" i="20"/>
  <c r="BC59" i="20"/>
  <c r="BD59" i="20"/>
  <c r="BE59" i="20"/>
  <c r="BF59" i="20"/>
  <c r="BG59" i="20"/>
  <c r="BH59" i="20"/>
  <c r="BI59" i="20"/>
  <c r="BJ59" i="20"/>
  <c r="BK59" i="20"/>
  <c r="BL59" i="20"/>
  <c r="BM59" i="20"/>
  <c r="BN59" i="20"/>
  <c r="AX60" i="20"/>
  <c r="AY60" i="20"/>
  <c r="AZ60" i="20"/>
  <c r="BA60" i="20"/>
  <c r="BB60" i="20"/>
  <c r="BC60" i="20"/>
  <c r="BD60" i="20"/>
  <c r="BE60" i="20"/>
  <c r="BF60" i="20"/>
  <c r="BG60" i="20"/>
  <c r="BH60" i="20"/>
  <c r="BI60" i="20"/>
  <c r="BJ60" i="20"/>
  <c r="BK60" i="20"/>
  <c r="BL60" i="20"/>
  <c r="BM60" i="20"/>
  <c r="BN60" i="20"/>
  <c r="AX61" i="20"/>
  <c r="AY61" i="20"/>
  <c r="AZ61" i="20"/>
  <c r="BA61" i="20"/>
  <c r="BB61" i="20"/>
  <c r="BC61" i="20"/>
  <c r="BD61" i="20"/>
  <c r="BE61" i="20"/>
  <c r="BF61" i="20"/>
  <c r="BG61" i="20"/>
  <c r="BH61" i="20"/>
  <c r="BI61" i="20"/>
  <c r="BJ61" i="20"/>
  <c r="BK61" i="20"/>
  <c r="BL61" i="20"/>
  <c r="BM61" i="20"/>
  <c r="BN61" i="20"/>
  <c r="AT18" i="20"/>
  <c r="E10" i="20"/>
  <c r="AJ71" i="20"/>
  <c r="AI71" i="20"/>
  <c r="AH71" i="20"/>
  <c r="AG71" i="20"/>
  <c r="AF71" i="20"/>
  <c r="AE71" i="20"/>
  <c r="AD71" i="20"/>
  <c r="AC71" i="20"/>
  <c r="AB71" i="20"/>
  <c r="AA71" i="20"/>
  <c r="Z71" i="20"/>
  <c r="Y71" i="20"/>
  <c r="X71" i="20"/>
  <c r="W71" i="20"/>
  <c r="V71" i="20"/>
  <c r="U71" i="20"/>
  <c r="T71" i="20"/>
  <c r="S71" i="20"/>
  <c r="R71" i="20"/>
  <c r="Q71" i="20"/>
  <c r="P71" i="20"/>
  <c r="O71" i="20"/>
  <c r="N71" i="20"/>
  <c r="M71" i="20"/>
  <c r="L71" i="20"/>
  <c r="K71" i="20"/>
  <c r="J71" i="20"/>
  <c r="I71" i="20"/>
  <c r="H71" i="20"/>
  <c r="G71" i="20"/>
  <c r="AJ70" i="20"/>
  <c r="AI70" i="20"/>
  <c r="AH70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I70" i="20"/>
  <c r="H70" i="20"/>
  <c r="G70" i="20"/>
  <c r="AJ69" i="20"/>
  <c r="AI69" i="20"/>
  <c r="AH69" i="20"/>
  <c r="AG69" i="20"/>
  <c r="AF69" i="20"/>
  <c r="AE69" i="20"/>
  <c r="AD69" i="20"/>
  <c r="AC69" i="20"/>
  <c r="AB69" i="20"/>
  <c r="AA69" i="20"/>
  <c r="Z69" i="20"/>
  <c r="Y69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I69" i="20"/>
  <c r="H69" i="20"/>
  <c r="G69" i="20"/>
  <c r="AJ68" i="20"/>
  <c r="AI68" i="20"/>
  <c r="AH68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H68" i="20"/>
  <c r="G68" i="20"/>
  <c r="AJ67" i="20"/>
  <c r="AI67" i="20"/>
  <c r="AH67" i="20"/>
  <c r="AG67" i="20"/>
  <c r="AF67" i="20"/>
  <c r="AE67" i="20"/>
  <c r="AD67" i="20"/>
  <c r="AC67" i="20"/>
  <c r="AB67" i="20"/>
  <c r="AA67" i="20"/>
  <c r="Z67" i="20"/>
  <c r="Y67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H67" i="20"/>
  <c r="G67" i="20"/>
  <c r="AJ66" i="20"/>
  <c r="AI66" i="20"/>
  <c r="AH66" i="20"/>
  <c r="AG66" i="20"/>
  <c r="AF66" i="20"/>
  <c r="AE66" i="20"/>
  <c r="AD66" i="20"/>
  <c r="AC66" i="20"/>
  <c r="AB66" i="20"/>
  <c r="AA66" i="20"/>
  <c r="Z66" i="20"/>
  <c r="Y66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AJ65" i="20"/>
  <c r="AI65" i="20"/>
  <c r="AH65" i="20"/>
  <c r="AG65" i="20"/>
  <c r="AF65" i="20"/>
  <c r="AE65" i="20"/>
  <c r="AD65" i="20"/>
  <c r="AC65" i="20"/>
  <c r="AB65" i="20"/>
  <c r="AA65" i="20"/>
  <c r="Z65" i="20"/>
  <c r="Y65" i="20"/>
  <c r="X65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AJ64" i="20"/>
  <c r="AI64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AJ63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AJ56" i="20"/>
  <c r="AI56" i="20"/>
  <c r="AH56" i="20"/>
  <c r="AG56" i="20"/>
  <c r="AF56" i="20"/>
  <c r="AE56" i="20"/>
  <c r="AD56" i="20"/>
  <c r="AC56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AJ52" i="20"/>
  <c r="AI52" i="20"/>
  <c r="AH52" i="20"/>
  <c r="AG52" i="20"/>
  <c r="AF52" i="20"/>
  <c r="AE52" i="20"/>
  <c r="AD52" i="20"/>
  <c r="AC52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AJ51" i="20"/>
  <c r="AI51" i="20"/>
  <c r="AH51" i="20"/>
  <c r="AG51" i="20"/>
  <c r="AF51" i="20"/>
  <c r="AE51" i="20"/>
  <c r="AD51" i="20"/>
  <c r="AC51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AJ50" i="20"/>
  <c r="AI50" i="20"/>
  <c r="AH50" i="20"/>
  <c r="AG50" i="20"/>
  <c r="AF50" i="20"/>
  <c r="AE50" i="20"/>
  <c r="AD50" i="20"/>
  <c r="AC50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AJ49" i="20"/>
  <c r="AI49" i="20"/>
  <c r="AH49" i="20"/>
  <c r="AG49" i="20"/>
  <c r="AF49" i="20"/>
  <c r="AE49" i="20"/>
  <c r="AD49" i="20"/>
  <c r="AC49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AJ48" i="20"/>
  <c r="AI48" i="20"/>
  <c r="AH48" i="20"/>
  <c r="AG48" i="20"/>
  <c r="AF48" i="20"/>
  <c r="AE48" i="20"/>
  <c r="AD48" i="20"/>
  <c r="AC48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AJ47" i="20"/>
  <c r="AI47" i="20"/>
  <c r="AH47" i="20"/>
  <c r="AG47" i="20"/>
  <c r="AF47" i="20"/>
  <c r="AE47" i="20"/>
  <c r="AD47" i="20"/>
  <c r="AC47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AJ46" i="20"/>
  <c r="AI46" i="20"/>
  <c r="AH46" i="20"/>
  <c r="AG46" i="20"/>
  <c r="AF46" i="20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AJ45" i="20"/>
  <c r="AI45" i="20"/>
  <c r="AH45" i="20"/>
  <c r="AG45" i="20"/>
  <c r="AF45" i="20"/>
  <c r="AE45" i="20"/>
  <c r="AD45" i="20"/>
  <c r="AC45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AJ44" i="20"/>
  <c r="AI44" i="20"/>
  <c r="AH44" i="20"/>
  <c r="AG44" i="20"/>
  <c r="AF44" i="20"/>
  <c r="AE44" i="20"/>
  <c r="AD44" i="20"/>
  <c r="AC44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AJ43" i="20"/>
  <c r="AI43" i="20"/>
  <c r="AH43" i="20"/>
  <c r="AG43" i="20"/>
  <c r="AF43" i="20"/>
  <c r="AE43" i="20"/>
  <c r="AD43" i="20"/>
  <c r="AC43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AJ42" i="20"/>
  <c r="AI42" i="20"/>
  <c r="AH42" i="20"/>
  <c r="AG42" i="20"/>
  <c r="AF42" i="20"/>
  <c r="AE42" i="20"/>
  <c r="AD42" i="20"/>
  <c r="AC42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AJ41" i="20"/>
  <c r="AI41" i="20"/>
  <c r="AH41" i="20"/>
  <c r="AG41" i="20"/>
  <c r="AF41" i="20"/>
  <c r="AE41" i="20"/>
  <c r="AD41" i="20"/>
  <c r="AC41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AJ40" i="20"/>
  <c r="AI40" i="20"/>
  <c r="AH40" i="20"/>
  <c r="AG40" i="20"/>
  <c r="AF40" i="20"/>
  <c r="AE40" i="20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AJ39" i="20"/>
  <c r="AI39" i="20"/>
  <c r="AH39" i="20"/>
  <c r="AG39" i="20"/>
  <c r="AF39" i="20"/>
  <c r="AE39" i="20"/>
  <c r="AD39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AJ38" i="20"/>
  <c r="AI38" i="20"/>
  <c r="AH38" i="20"/>
  <c r="AG38" i="20"/>
  <c r="AF38" i="20"/>
  <c r="AE38" i="20"/>
  <c r="AD38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AJ37" i="20"/>
  <c r="AI37" i="20"/>
  <c r="AH37" i="20"/>
  <c r="AG37" i="20"/>
  <c r="AF37" i="20"/>
  <c r="AE37" i="20"/>
  <c r="AD37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AJ36" i="20"/>
  <c r="AI36" i="20"/>
  <c r="AH36" i="20"/>
  <c r="AG36" i="20"/>
  <c r="AF36" i="20"/>
  <c r="AE36" i="20"/>
  <c r="AD36" i="20"/>
  <c r="AC36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AJ35" i="20"/>
  <c r="AI35" i="20"/>
  <c r="AH35" i="20"/>
  <c r="AG35" i="20"/>
  <c r="AF35" i="20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AJ33" i="20"/>
  <c r="AI33" i="20"/>
  <c r="AH33" i="20"/>
  <c r="AG33" i="20"/>
  <c r="AF33" i="20"/>
  <c r="AE33" i="20"/>
  <c r="AD33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AJ32" i="20"/>
  <c r="AI32" i="20"/>
  <c r="AH32" i="20"/>
  <c r="AG32" i="20"/>
  <c r="AF32" i="20"/>
  <c r="AE32" i="20"/>
  <c r="AD32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AJ30" i="20"/>
  <c r="AI30" i="20"/>
  <c r="AH30" i="20"/>
  <c r="AG30" i="20"/>
  <c r="AF30" i="20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AJ27" i="20"/>
  <c r="AI27" i="20"/>
  <c r="AH27" i="20"/>
  <c r="AG27" i="20"/>
  <c r="AF27" i="20"/>
  <c r="AE27" i="20"/>
  <c r="AD27" i="20"/>
  <c r="AC27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AJ26" i="20"/>
  <c r="AI26" i="20"/>
  <c r="AH26" i="20"/>
  <c r="AG26" i="20"/>
  <c r="AF26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AJ24" i="20"/>
  <c r="AI24" i="20"/>
  <c r="AH24" i="20"/>
  <c r="AG24" i="20"/>
  <c r="AF24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AJ23" i="20"/>
  <c r="AI23" i="20"/>
  <c r="AH23" i="20"/>
  <c r="AG23" i="20"/>
  <c r="AF23" i="20"/>
  <c r="AE23" i="20"/>
  <c r="AD23" i="20"/>
  <c r="AC23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AW17" i="20"/>
  <c r="AU18" i="20"/>
  <c r="AJ22" i="20"/>
  <c r="AI22" i="20"/>
  <c r="AH22" i="20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AW18" i="20"/>
  <c r="AT17" i="20"/>
  <c r="B10" i="20"/>
  <c r="A3" i="20"/>
  <c r="AX17" i="20" l="1"/>
  <c r="AY18" i="20"/>
  <c r="BN17" i="20"/>
  <c r="BG18" i="20"/>
  <c r="BA18" i="20"/>
  <c r="BF17" i="20"/>
  <c r="BK18" i="20"/>
  <c r="BC18" i="20"/>
  <c r="BI18" i="20"/>
  <c r="BJ17" i="20"/>
  <c r="BB17" i="20"/>
  <c r="BM17" i="20"/>
  <c r="BI17" i="20"/>
  <c r="BE18" i="20"/>
  <c r="BA17" i="20"/>
  <c r="BM18" i="20"/>
  <c r="BE17" i="20"/>
  <c r="G18" i="20"/>
  <c r="AR17" i="20"/>
  <c r="AZ17" i="20"/>
  <c r="AV17" i="20"/>
  <c r="BL17" i="20"/>
  <c r="BH17" i="20"/>
  <c r="BD17" i="20"/>
  <c r="AR18" i="20"/>
  <c r="L17" i="20"/>
  <c r="AN17" i="20"/>
  <c r="H18" i="20"/>
  <c r="J18" i="20"/>
  <c r="L18" i="20"/>
  <c r="N18" i="20"/>
  <c r="P18" i="20"/>
  <c r="R18" i="20"/>
  <c r="T18" i="20"/>
  <c r="V18" i="20"/>
  <c r="X18" i="20"/>
  <c r="Z18" i="20"/>
  <c r="AB18" i="20"/>
  <c r="AD18" i="20"/>
  <c r="AF18" i="20"/>
  <c r="AH18" i="20"/>
  <c r="AJ18" i="20"/>
  <c r="AL18" i="20"/>
  <c r="AN18" i="20"/>
  <c r="AP18" i="20"/>
  <c r="AJ17" i="20"/>
  <c r="AB17" i="20"/>
  <c r="T17" i="20"/>
  <c r="AF17" i="20"/>
  <c r="E12" i="20"/>
  <c r="H17" i="20"/>
  <c r="P17" i="20"/>
  <c r="X17" i="20"/>
  <c r="J17" i="20"/>
  <c r="N17" i="20"/>
  <c r="R17" i="20"/>
  <c r="V17" i="20"/>
  <c r="Z17" i="20"/>
  <c r="AD17" i="20"/>
  <c r="AH17" i="20"/>
  <c r="AL17" i="20"/>
  <c r="AP17" i="20"/>
  <c r="I18" i="20"/>
  <c r="K18" i="20"/>
  <c r="M18" i="20"/>
  <c r="O18" i="20"/>
  <c r="Q18" i="20"/>
  <c r="S18" i="20"/>
  <c r="U18" i="20"/>
  <c r="W18" i="20"/>
  <c r="Y18" i="20"/>
  <c r="AA18" i="20"/>
  <c r="AC18" i="20"/>
  <c r="AE18" i="20"/>
  <c r="AG18" i="20"/>
  <c r="AI18" i="20"/>
  <c r="AK18" i="20"/>
  <c r="AM18" i="20"/>
  <c r="AO18" i="20"/>
  <c r="AQ18" i="20"/>
  <c r="AS18" i="20"/>
  <c r="B12" i="20"/>
  <c r="G17" i="20"/>
  <c r="I17" i="20"/>
  <c r="K17" i="20"/>
  <c r="M17" i="20"/>
  <c r="O17" i="20"/>
  <c r="Q17" i="20"/>
  <c r="S17" i="20"/>
  <c r="U17" i="20"/>
  <c r="W17" i="20"/>
  <c r="Y17" i="20"/>
  <c r="AA17" i="20"/>
  <c r="AC17" i="20"/>
  <c r="AE17" i="20"/>
  <c r="AG17" i="20"/>
  <c r="AI17" i="20"/>
  <c r="AK17" i="20"/>
  <c r="AM17" i="20"/>
  <c r="AO17" i="20"/>
  <c r="AQ17" i="20"/>
  <c r="AS17" i="20"/>
  <c r="AU17" i="20"/>
  <c r="AY17" i="20"/>
  <c r="BC17" i="20"/>
  <c r="BG17" i="20"/>
  <c r="BK17" i="20"/>
  <c r="AV18" i="20"/>
  <c r="AX18" i="20"/>
  <c r="AZ18" i="20"/>
  <c r="BB18" i="20"/>
  <c r="BD18" i="20"/>
  <c r="BF18" i="20"/>
  <c r="BH18" i="20"/>
  <c r="BJ18" i="20"/>
  <c r="BL18" i="20"/>
  <c r="BN18" i="20"/>
  <c r="B9" i="19"/>
  <c r="B9" i="18"/>
  <c r="D22" i="20" l="1"/>
  <c r="D23" i="20"/>
  <c r="D25" i="20"/>
  <c r="D27" i="20"/>
  <c r="D29" i="20"/>
  <c r="D31" i="20"/>
  <c r="D33" i="20"/>
  <c r="D35" i="20"/>
  <c r="D37" i="20"/>
  <c r="D39" i="20"/>
  <c r="D41" i="20"/>
  <c r="D43" i="20"/>
  <c r="D45" i="20"/>
  <c r="D47" i="20"/>
  <c r="D49" i="20"/>
  <c r="D51" i="20"/>
  <c r="D24" i="20"/>
  <c r="D26" i="20"/>
  <c r="D28" i="20"/>
  <c r="D30" i="20"/>
  <c r="D32" i="20"/>
  <c r="D34" i="20"/>
  <c r="D36" i="20"/>
  <c r="D38" i="20"/>
  <c r="D40" i="20"/>
  <c r="D42" i="20"/>
  <c r="D44" i="20"/>
  <c r="D46" i="20"/>
  <c r="D48" i="20"/>
  <c r="D50" i="20"/>
  <c r="B22" i="20"/>
  <c r="B23" i="20"/>
  <c r="B25" i="20"/>
  <c r="B27" i="20"/>
  <c r="B29" i="20"/>
  <c r="B31" i="20"/>
  <c r="B33" i="20"/>
  <c r="B35" i="20"/>
  <c r="B37" i="20"/>
  <c r="B39" i="20"/>
  <c r="B41" i="20"/>
  <c r="B43" i="20"/>
  <c r="B45" i="20"/>
  <c r="B47" i="20"/>
  <c r="B49" i="20"/>
  <c r="B51" i="20"/>
  <c r="B24" i="20"/>
  <c r="B26" i="20"/>
  <c r="B28" i="20"/>
  <c r="B30" i="20"/>
  <c r="B32" i="20"/>
  <c r="B34" i="20"/>
  <c r="B36" i="20"/>
  <c r="B38" i="20"/>
  <c r="B40" i="20"/>
  <c r="B42" i="20"/>
  <c r="B44" i="20"/>
  <c r="B46" i="20"/>
  <c r="B48" i="20"/>
  <c r="B50" i="20"/>
  <c r="E16" i="20"/>
  <c r="E15" i="20"/>
  <c r="B16" i="20"/>
  <c r="B15" i="20"/>
  <c r="A3" i="18"/>
  <c r="A3" i="19"/>
  <c r="C23" i="20" l="1"/>
  <c r="C25" i="20"/>
  <c r="C27" i="20"/>
  <c r="C29" i="20"/>
  <c r="C31" i="20"/>
  <c r="C33" i="20"/>
  <c r="C35" i="20"/>
  <c r="C37" i="20"/>
  <c r="C39" i="20"/>
  <c r="C41" i="20"/>
  <c r="C43" i="20"/>
  <c r="C45" i="20"/>
  <c r="C47" i="20"/>
  <c r="C49" i="20"/>
  <c r="C51" i="20"/>
  <c r="C24" i="20"/>
  <c r="C26" i="20"/>
  <c r="C28" i="20"/>
  <c r="C30" i="20"/>
  <c r="C32" i="20"/>
  <c r="C34" i="20"/>
  <c r="C36" i="20"/>
  <c r="C38" i="20"/>
  <c r="C40" i="20"/>
  <c r="C42" i="20"/>
  <c r="C44" i="20"/>
  <c r="C46" i="20"/>
  <c r="C48" i="20"/>
  <c r="C50" i="20"/>
  <c r="C22" i="20"/>
  <c r="L1" i="19"/>
  <c r="L1" i="18"/>
  <c r="L1" i="17"/>
  <c r="BN71" i="19"/>
  <c r="BM71" i="19"/>
  <c r="BL71" i="19"/>
  <c r="BK71" i="19"/>
  <c r="BJ71" i="19"/>
  <c r="BI71" i="19"/>
  <c r="BH71" i="19"/>
  <c r="BG71" i="19"/>
  <c r="BF71" i="19"/>
  <c r="BE71" i="19"/>
  <c r="BD71" i="19"/>
  <c r="BC71" i="19"/>
  <c r="BB71" i="19"/>
  <c r="BA71" i="19"/>
  <c r="AZ71" i="19"/>
  <c r="AY71" i="19"/>
  <c r="AX71" i="19"/>
  <c r="AW71" i="19"/>
  <c r="AV71" i="19"/>
  <c r="AU71" i="19"/>
  <c r="AT71" i="19"/>
  <c r="AS71" i="19"/>
  <c r="AR71" i="19"/>
  <c r="AQ71" i="19"/>
  <c r="AP71" i="19"/>
  <c r="AO71" i="19"/>
  <c r="AN71" i="19"/>
  <c r="AM71" i="19"/>
  <c r="AL71" i="19"/>
  <c r="AK71" i="19"/>
  <c r="AJ71" i="19"/>
  <c r="AI71" i="19"/>
  <c r="AH71" i="19"/>
  <c r="AG71" i="19"/>
  <c r="AF71" i="19"/>
  <c r="AE71" i="19"/>
  <c r="AD71" i="19"/>
  <c r="AC71" i="19"/>
  <c r="AB71" i="19"/>
  <c r="AA71" i="19"/>
  <c r="Z71" i="19"/>
  <c r="Y71" i="19"/>
  <c r="X71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BN70" i="19"/>
  <c r="BM70" i="19"/>
  <c r="BL70" i="19"/>
  <c r="BK70" i="19"/>
  <c r="BJ70" i="19"/>
  <c r="BI70" i="19"/>
  <c r="BH70" i="19"/>
  <c r="BG70" i="19"/>
  <c r="BF70" i="19"/>
  <c r="BE70" i="19"/>
  <c r="BD70" i="19"/>
  <c r="BC70" i="19"/>
  <c r="BB70" i="19"/>
  <c r="BA70" i="19"/>
  <c r="AZ70" i="19"/>
  <c r="AY70" i="19"/>
  <c r="AX70" i="19"/>
  <c r="AW70" i="19"/>
  <c r="AV70" i="19"/>
  <c r="AU70" i="19"/>
  <c r="AT70" i="19"/>
  <c r="AS70" i="19"/>
  <c r="AR70" i="19"/>
  <c r="AQ70" i="19"/>
  <c r="AP70" i="19"/>
  <c r="AO70" i="19"/>
  <c r="AN70" i="19"/>
  <c r="AM70" i="19"/>
  <c r="AL70" i="19"/>
  <c r="AK70" i="19"/>
  <c r="AJ70" i="19"/>
  <c r="AI70" i="19"/>
  <c r="AH70" i="19"/>
  <c r="AG70" i="19"/>
  <c r="AF70" i="19"/>
  <c r="AE70" i="19"/>
  <c r="AD70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BN69" i="19"/>
  <c r="BM69" i="19"/>
  <c r="BL69" i="19"/>
  <c r="BK69" i="19"/>
  <c r="BJ69" i="19"/>
  <c r="BI69" i="19"/>
  <c r="BH69" i="19"/>
  <c r="BG69" i="19"/>
  <c r="BF69" i="19"/>
  <c r="BE69" i="19"/>
  <c r="BD69" i="19"/>
  <c r="BC69" i="19"/>
  <c r="BB69" i="19"/>
  <c r="BA69" i="19"/>
  <c r="AZ69" i="19"/>
  <c r="AY69" i="19"/>
  <c r="AX69" i="19"/>
  <c r="AW69" i="19"/>
  <c r="AV69" i="19"/>
  <c r="AU69" i="19"/>
  <c r="AT69" i="19"/>
  <c r="AS69" i="19"/>
  <c r="AR69" i="19"/>
  <c r="AQ69" i="19"/>
  <c r="AP69" i="19"/>
  <c r="AO69" i="19"/>
  <c r="AN69" i="19"/>
  <c r="AM69" i="19"/>
  <c r="AL69" i="19"/>
  <c r="AK69" i="19"/>
  <c r="AJ69" i="19"/>
  <c r="AI69" i="19"/>
  <c r="AH69" i="19"/>
  <c r="AG69" i="19"/>
  <c r="AF69" i="19"/>
  <c r="AE69" i="19"/>
  <c r="AD69" i="19"/>
  <c r="AC69" i="19"/>
  <c r="AB69" i="19"/>
  <c r="AA69" i="19"/>
  <c r="Z69" i="19"/>
  <c r="Y69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BN68" i="19"/>
  <c r="BM68" i="19"/>
  <c r="BL68" i="19"/>
  <c r="BK68" i="19"/>
  <c r="BJ68" i="19"/>
  <c r="BI68" i="19"/>
  <c r="BH68" i="19"/>
  <c r="BG68" i="19"/>
  <c r="BF68" i="19"/>
  <c r="BE68" i="19"/>
  <c r="BD68" i="19"/>
  <c r="BC68" i="19"/>
  <c r="BB68" i="19"/>
  <c r="BA68" i="19"/>
  <c r="AZ68" i="19"/>
  <c r="AY68" i="19"/>
  <c r="AX68" i="19"/>
  <c r="AW68" i="19"/>
  <c r="AV68" i="19"/>
  <c r="AU68" i="19"/>
  <c r="AT68" i="19"/>
  <c r="AS68" i="19"/>
  <c r="AR68" i="19"/>
  <c r="AQ68" i="19"/>
  <c r="AP68" i="19"/>
  <c r="AO68" i="19"/>
  <c r="AN68" i="19"/>
  <c r="AM68" i="19"/>
  <c r="AL68" i="19"/>
  <c r="AK68" i="19"/>
  <c r="AJ68" i="19"/>
  <c r="AI68" i="19"/>
  <c r="AH68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BN67" i="19"/>
  <c r="BM67" i="19"/>
  <c r="BL67" i="19"/>
  <c r="BK67" i="19"/>
  <c r="BJ67" i="19"/>
  <c r="BI67" i="19"/>
  <c r="BH67" i="19"/>
  <c r="BG67" i="19"/>
  <c r="BF67" i="19"/>
  <c r="BE67" i="19"/>
  <c r="BD67" i="19"/>
  <c r="BC67" i="19"/>
  <c r="BB67" i="19"/>
  <c r="BA67" i="19"/>
  <c r="AZ67" i="19"/>
  <c r="AY67" i="19"/>
  <c r="AX67" i="19"/>
  <c r="AW67" i="19"/>
  <c r="AV67" i="19"/>
  <c r="AU67" i="19"/>
  <c r="AT67" i="19"/>
  <c r="AS67" i="19"/>
  <c r="AR67" i="19"/>
  <c r="AQ67" i="19"/>
  <c r="AP67" i="19"/>
  <c r="AO67" i="19"/>
  <c r="AN67" i="19"/>
  <c r="AM67" i="19"/>
  <c r="AL67" i="19"/>
  <c r="AK67" i="19"/>
  <c r="AJ67" i="19"/>
  <c r="AI67" i="19"/>
  <c r="AH67" i="19"/>
  <c r="AG67" i="19"/>
  <c r="AF67" i="19"/>
  <c r="AE67" i="19"/>
  <c r="AD67" i="19"/>
  <c r="AC67" i="19"/>
  <c r="AB67" i="19"/>
  <c r="AA67" i="19"/>
  <c r="Z67" i="19"/>
  <c r="Y67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BN66" i="19"/>
  <c r="BM66" i="19"/>
  <c r="BL66" i="19"/>
  <c r="BK66" i="19"/>
  <c r="BJ66" i="19"/>
  <c r="BI66" i="19"/>
  <c r="BH66" i="19"/>
  <c r="BG66" i="19"/>
  <c r="BF66" i="19"/>
  <c r="BE66" i="19"/>
  <c r="BD66" i="19"/>
  <c r="BC66" i="19"/>
  <c r="BB66" i="19"/>
  <c r="BA66" i="19"/>
  <c r="AZ66" i="19"/>
  <c r="AY66" i="19"/>
  <c r="AX66" i="19"/>
  <c r="AW66" i="19"/>
  <c r="AV66" i="19"/>
  <c r="AU66" i="19"/>
  <c r="AT66" i="19"/>
  <c r="AS66" i="19"/>
  <c r="AR66" i="19"/>
  <c r="AQ66" i="19"/>
  <c r="AP66" i="19"/>
  <c r="AO66" i="19"/>
  <c r="AN66" i="19"/>
  <c r="AM66" i="19"/>
  <c r="AL66" i="19"/>
  <c r="AK66" i="19"/>
  <c r="AJ66" i="19"/>
  <c r="AI66" i="19"/>
  <c r="AH66" i="19"/>
  <c r="AG66" i="19"/>
  <c r="AF66" i="19"/>
  <c r="AE66" i="19"/>
  <c r="AD66" i="19"/>
  <c r="AC66" i="19"/>
  <c r="AB66" i="19"/>
  <c r="AA66" i="19"/>
  <c r="Z66" i="19"/>
  <c r="Y66" i="19"/>
  <c r="X66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K66" i="19"/>
  <c r="J66" i="19"/>
  <c r="I66" i="19"/>
  <c r="H66" i="19"/>
  <c r="G66" i="19"/>
  <c r="BN65" i="19"/>
  <c r="BM65" i="19"/>
  <c r="BL65" i="19"/>
  <c r="BK65" i="19"/>
  <c r="BJ65" i="19"/>
  <c r="BI65" i="19"/>
  <c r="BH65" i="19"/>
  <c r="BG65" i="19"/>
  <c r="BF65" i="19"/>
  <c r="BE65" i="19"/>
  <c r="BD65" i="19"/>
  <c r="BC65" i="19"/>
  <c r="BB65" i="19"/>
  <c r="BA65" i="19"/>
  <c r="AZ65" i="19"/>
  <c r="AY65" i="19"/>
  <c r="AX65" i="19"/>
  <c r="AW65" i="19"/>
  <c r="AV65" i="19"/>
  <c r="AU65" i="19"/>
  <c r="AT65" i="19"/>
  <c r="AS65" i="19"/>
  <c r="AR65" i="19"/>
  <c r="AQ65" i="19"/>
  <c r="AP65" i="19"/>
  <c r="AO65" i="19"/>
  <c r="AN65" i="19"/>
  <c r="AM65" i="19"/>
  <c r="AL65" i="19"/>
  <c r="AK65" i="19"/>
  <c r="AJ65" i="19"/>
  <c r="AI65" i="19"/>
  <c r="AH65" i="19"/>
  <c r="AG65" i="19"/>
  <c r="AF65" i="19"/>
  <c r="AE65" i="19"/>
  <c r="AD65" i="19"/>
  <c r="AC65" i="19"/>
  <c r="AB65" i="19"/>
  <c r="AA65" i="19"/>
  <c r="Z65" i="19"/>
  <c r="Y65" i="19"/>
  <c r="X65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K65" i="19"/>
  <c r="J65" i="19"/>
  <c r="I65" i="19"/>
  <c r="H65" i="19"/>
  <c r="G65" i="19"/>
  <c r="BN64" i="19"/>
  <c r="BM64" i="19"/>
  <c r="BL64" i="19"/>
  <c r="BK64" i="19"/>
  <c r="BJ64" i="19"/>
  <c r="BI64" i="19"/>
  <c r="BH64" i="19"/>
  <c r="BG64" i="19"/>
  <c r="BF64" i="19"/>
  <c r="BE64" i="19"/>
  <c r="BD64" i="19"/>
  <c r="BC64" i="19"/>
  <c r="BB64" i="19"/>
  <c r="BA64" i="19"/>
  <c r="AZ64" i="19"/>
  <c r="AY64" i="19"/>
  <c r="AX64" i="19"/>
  <c r="AW64" i="19"/>
  <c r="AV64" i="19"/>
  <c r="AU64" i="19"/>
  <c r="AT64" i="19"/>
  <c r="AS64" i="19"/>
  <c r="AR64" i="19"/>
  <c r="AQ64" i="19"/>
  <c r="AP64" i="19"/>
  <c r="AO64" i="19"/>
  <c r="AN64" i="19"/>
  <c r="AM64" i="19"/>
  <c r="AL64" i="19"/>
  <c r="AK64" i="19"/>
  <c r="AJ64" i="19"/>
  <c r="AI64" i="19"/>
  <c r="AH64" i="19"/>
  <c r="AG64" i="19"/>
  <c r="AF64" i="19"/>
  <c r="AE64" i="19"/>
  <c r="AD64" i="19"/>
  <c r="AC64" i="19"/>
  <c r="AB64" i="19"/>
  <c r="AA64" i="19"/>
  <c r="Z64" i="19"/>
  <c r="Y64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BN63" i="19"/>
  <c r="BM63" i="19"/>
  <c r="BL63" i="19"/>
  <c r="BK63" i="19"/>
  <c r="BJ63" i="19"/>
  <c r="BI63" i="19"/>
  <c r="BH63" i="19"/>
  <c r="BG63" i="19"/>
  <c r="BF63" i="19"/>
  <c r="BE63" i="19"/>
  <c r="BD63" i="19"/>
  <c r="BC63" i="19"/>
  <c r="BB63" i="19"/>
  <c r="BA63" i="19"/>
  <c r="AZ63" i="19"/>
  <c r="AY63" i="19"/>
  <c r="AX63" i="19"/>
  <c r="AW63" i="19"/>
  <c r="AV63" i="19"/>
  <c r="AU63" i="19"/>
  <c r="AT63" i="19"/>
  <c r="AS63" i="19"/>
  <c r="AR63" i="19"/>
  <c r="AQ63" i="19"/>
  <c r="AP63" i="19"/>
  <c r="AO63" i="19"/>
  <c r="AN63" i="19"/>
  <c r="AM63" i="19"/>
  <c r="AL63" i="19"/>
  <c r="AK63" i="19"/>
  <c r="AJ63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BN62" i="19"/>
  <c r="BM62" i="19"/>
  <c r="BL62" i="19"/>
  <c r="BK62" i="19"/>
  <c r="BJ62" i="19"/>
  <c r="BI62" i="19"/>
  <c r="BH62" i="19"/>
  <c r="BG62" i="19"/>
  <c r="BF62" i="19"/>
  <c r="BE62" i="19"/>
  <c r="BD62" i="19"/>
  <c r="BC62" i="19"/>
  <c r="BB62" i="19"/>
  <c r="BA62" i="19"/>
  <c r="AZ62" i="19"/>
  <c r="AY62" i="19"/>
  <c r="AX62" i="19"/>
  <c r="AW62" i="19"/>
  <c r="AV62" i="19"/>
  <c r="AU62" i="19"/>
  <c r="AT62" i="19"/>
  <c r="AS62" i="19"/>
  <c r="AR62" i="19"/>
  <c r="AQ62" i="19"/>
  <c r="AP62" i="19"/>
  <c r="AO62" i="19"/>
  <c r="AN62" i="19"/>
  <c r="AM62" i="19"/>
  <c r="AL62" i="19"/>
  <c r="AK62" i="19"/>
  <c r="AJ62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BN61" i="19"/>
  <c r="BM61" i="19"/>
  <c r="BL61" i="19"/>
  <c r="BK61" i="19"/>
  <c r="BJ61" i="19"/>
  <c r="BI61" i="19"/>
  <c r="BH61" i="19"/>
  <c r="BG61" i="19"/>
  <c r="BF61" i="19"/>
  <c r="BE61" i="19"/>
  <c r="BD61" i="19"/>
  <c r="BC61" i="19"/>
  <c r="BB61" i="19"/>
  <c r="BA61" i="19"/>
  <c r="AZ61" i="19"/>
  <c r="AY61" i="19"/>
  <c r="AX61" i="19"/>
  <c r="AW61" i="19"/>
  <c r="AV61" i="19"/>
  <c r="AU61" i="19"/>
  <c r="AT61" i="19"/>
  <c r="AS61" i="19"/>
  <c r="AR61" i="19"/>
  <c r="AQ61" i="19"/>
  <c r="AP61" i="19"/>
  <c r="AO61" i="19"/>
  <c r="AN61" i="19"/>
  <c r="AM61" i="19"/>
  <c r="AL61" i="19"/>
  <c r="AK61" i="19"/>
  <c r="AJ61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BN60" i="19"/>
  <c r="BM60" i="19"/>
  <c r="BL60" i="19"/>
  <c r="BK60" i="19"/>
  <c r="BJ60" i="19"/>
  <c r="BI60" i="19"/>
  <c r="BH60" i="19"/>
  <c r="BG60" i="19"/>
  <c r="BF60" i="19"/>
  <c r="BE60" i="19"/>
  <c r="BD60" i="19"/>
  <c r="BC60" i="19"/>
  <c r="BB60" i="19"/>
  <c r="BA60" i="19"/>
  <c r="AZ60" i="19"/>
  <c r="AY60" i="19"/>
  <c r="AX60" i="19"/>
  <c r="AW60" i="19"/>
  <c r="AV60" i="19"/>
  <c r="AU60" i="19"/>
  <c r="AT60" i="19"/>
  <c r="AS60" i="19"/>
  <c r="AR60" i="19"/>
  <c r="AQ60" i="19"/>
  <c r="AP60" i="19"/>
  <c r="AO60" i="19"/>
  <c r="AN60" i="19"/>
  <c r="AM60" i="19"/>
  <c r="AL60" i="19"/>
  <c r="AK60" i="19"/>
  <c r="AJ60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BN59" i="19"/>
  <c r="BM59" i="19"/>
  <c r="BL59" i="19"/>
  <c r="BK59" i="19"/>
  <c r="BJ59" i="19"/>
  <c r="BI59" i="19"/>
  <c r="BH59" i="19"/>
  <c r="BG59" i="19"/>
  <c r="BF59" i="19"/>
  <c r="BE59" i="19"/>
  <c r="BD59" i="19"/>
  <c r="BC59" i="19"/>
  <c r="BB59" i="19"/>
  <c r="BA59" i="19"/>
  <c r="AZ59" i="19"/>
  <c r="AY59" i="19"/>
  <c r="AX59" i="19"/>
  <c r="AW59" i="19"/>
  <c r="AV59" i="19"/>
  <c r="AU59" i="19"/>
  <c r="AT59" i="19"/>
  <c r="AS59" i="19"/>
  <c r="AR59" i="19"/>
  <c r="AQ59" i="19"/>
  <c r="AP59" i="19"/>
  <c r="AO59" i="19"/>
  <c r="AN59" i="19"/>
  <c r="AM59" i="19"/>
  <c r="AL59" i="19"/>
  <c r="AK59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BN58" i="19"/>
  <c r="BM58" i="19"/>
  <c r="BL58" i="19"/>
  <c r="BK58" i="19"/>
  <c r="BJ58" i="19"/>
  <c r="BI58" i="19"/>
  <c r="BH58" i="19"/>
  <c r="BG58" i="19"/>
  <c r="BF58" i="19"/>
  <c r="BE58" i="19"/>
  <c r="BD58" i="19"/>
  <c r="BC58" i="19"/>
  <c r="BB58" i="19"/>
  <c r="BA58" i="19"/>
  <c r="AZ58" i="19"/>
  <c r="AY58" i="19"/>
  <c r="AX58" i="19"/>
  <c r="AW58" i="19"/>
  <c r="AV58" i="19"/>
  <c r="AU58" i="19"/>
  <c r="AT58" i="19"/>
  <c r="AS58" i="19"/>
  <c r="AR58" i="19"/>
  <c r="AQ58" i="19"/>
  <c r="AP58" i="19"/>
  <c r="AO58" i="19"/>
  <c r="AN58" i="19"/>
  <c r="AM58" i="19"/>
  <c r="AL58" i="19"/>
  <c r="AK58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BN57" i="19"/>
  <c r="BM57" i="19"/>
  <c r="BL57" i="19"/>
  <c r="BK57" i="19"/>
  <c r="BJ57" i="19"/>
  <c r="BI57" i="19"/>
  <c r="BH57" i="19"/>
  <c r="BG57" i="19"/>
  <c r="BF57" i="19"/>
  <c r="BE57" i="19"/>
  <c r="BD57" i="19"/>
  <c r="BC57" i="19"/>
  <c r="BB57" i="19"/>
  <c r="BA57" i="19"/>
  <c r="AZ57" i="19"/>
  <c r="AY57" i="19"/>
  <c r="AX57" i="19"/>
  <c r="AW57" i="19"/>
  <c r="AV57" i="19"/>
  <c r="AU57" i="19"/>
  <c r="AT57" i="19"/>
  <c r="AS57" i="19"/>
  <c r="AR57" i="19"/>
  <c r="AQ57" i="19"/>
  <c r="AP57" i="19"/>
  <c r="AO57" i="19"/>
  <c r="AN57" i="19"/>
  <c r="AM57" i="19"/>
  <c r="AL57" i="19"/>
  <c r="AK57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BN56" i="19"/>
  <c r="BM56" i="19"/>
  <c r="BL56" i="19"/>
  <c r="BK56" i="19"/>
  <c r="BJ56" i="19"/>
  <c r="BI56" i="19"/>
  <c r="BH56" i="19"/>
  <c r="BG56" i="19"/>
  <c r="BF56" i="19"/>
  <c r="BE56" i="19"/>
  <c r="BD56" i="19"/>
  <c r="BC56" i="19"/>
  <c r="BB56" i="19"/>
  <c r="BA56" i="19"/>
  <c r="AZ56" i="19"/>
  <c r="AY56" i="19"/>
  <c r="AX56" i="19"/>
  <c r="AW56" i="19"/>
  <c r="AV56" i="19"/>
  <c r="AU56" i="19"/>
  <c r="AT56" i="19"/>
  <c r="AS56" i="19"/>
  <c r="AR56" i="19"/>
  <c r="AQ56" i="19"/>
  <c r="AP56" i="19"/>
  <c r="AO56" i="19"/>
  <c r="AN56" i="19"/>
  <c r="AM56" i="19"/>
  <c r="AL56" i="19"/>
  <c r="AK56" i="19"/>
  <c r="AJ56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BN55" i="19"/>
  <c r="BM55" i="19"/>
  <c r="BL55" i="19"/>
  <c r="BK55" i="19"/>
  <c r="BJ55" i="19"/>
  <c r="BI55" i="19"/>
  <c r="BH55" i="19"/>
  <c r="BG55" i="19"/>
  <c r="BF55" i="19"/>
  <c r="BE55" i="19"/>
  <c r="BD55" i="19"/>
  <c r="BC55" i="19"/>
  <c r="BB55" i="19"/>
  <c r="BA55" i="19"/>
  <c r="AZ55" i="19"/>
  <c r="AY55" i="19"/>
  <c r="AX55" i="19"/>
  <c r="AW55" i="19"/>
  <c r="AV55" i="19"/>
  <c r="AU55" i="19"/>
  <c r="AT55" i="19"/>
  <c r="AS55" i="19"/>
  <c r="AR55" i="19"/>
  <c r="AQ55" i="19"/>
  <c r="AP55" i="19"/>
  <c r="AO55" i="19"/>
  <c r="AN55" i="19"/>
  <c r="AM55" i="19"/>
  <c r="AL55" i="19"/>
  <c r="AK55" i="19"/>
  <c r="AJ55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BN54" i="19"/>
  <c r="BM54" i="19"/>
  <c r="BL54" i="19"/>
  <c r="BK54" i="19"/>
  <c r="BJ54" i="19"/>
  <c r="BI54" i="19"/>
  <c r="BH54" i="19"/>
  <c r="BG54" i="19"/>
  <c r="BF54" i="19"/>
  <c r="BE54" i="19"/>
  <c r="BD54" i="19"/>
  <c r="BC54" i="19"/>
  <c r="BB54" i="19"/>
  <c r="BA54" i="19"/>
  <c r="AZ54" i="19"/>
  <c r="AY54" i="19"/>
  <c r="AX54" i="19"/>
  <c r="AW54" i="19"/>
  <c r="AV54" i="19"/>
  <c r="AU54" i="19"/>
  <c r="AT54" i="19"/>
  <c r="AS54" i="19"/>
  <c r="AR54" i="19"/>
  <c r="AQ54" i="19"/>
  <c r="AP54" i="19"/>
  <c r="AO54" i="19"/>
  <c r="AN54" i="19"/>
  <c r="AM54" i="19"/>
  <c r="AL54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BN53" i="19"/>
  <c r="BM53" i="19"/>
  <c r="BL53" i="19"/>
  <c r="BK53" i="19"/>
  <c r="BJ53" i="19"/>
  <c r="BI53" i="19"/>
  <c r="BH53" i="19"/>
  <c r="BG53" i="19"/>
  <c r="BF53" i="19"/>
  <c r="BE53" i="19"/>
  <c r="BD53" i="19"/>
  <c r="BC53" i="19"/>
  <c r="BB53" i="19"/>
  <c r="BA53" i="19"/>
  <c r="AZ53" i="19"/>
  <c r="AY53" i="19"/>
  <c r="AX53" i="19"/>
  <c r="AW53" i="19"/>
  <c r="AV53" i="19"/>
  <c r="AU53" i="19"/>
  <c r="AT53" i="19"/>
  <c r="AS53" i="19"/>
  <c r="AR53" i="19"/>
  <c r="AQ53" i="19"/>
  <c r="AP53" i="19"/>
  <c r="AO53" i="19"/>
  <c r="AN53" i="19"/>
  <c r="AM53" i="19"/>
  <c r="AL53" i="19"/>
  <c r="AK53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BN52" i="19"/>
  <c r="BM52" i="19"/>
  <c r="BL52" i="19"/>
  <c r="BK52" i="19"/>
  <c r="BJ52" i="19"/>
  <c r="BI52" i="19"/>
  <c r="BH52" i="19"/>
  <c r="BG52" i="19"/>
  <c r="BF52" i="19"/>
  <c r="BE52" i="19"/>
  <c r="BD52" i="19"/>
  <c r="BC52" i="19"/>
  <c r="BB52" i="19"/>
  <c r="BA52" i="19"/>
  <c r="AZ52" i="19"/>
  <c r="AY52" i="19"/>
  <c r="AX52" i="19"/>
  <c r="AW52" i="19"/>
  <c r="AV52" i="19"/>
  <c r="AU52" i="19"/>
  <c r="AT52" i="19"/>
  <c r="AS52" i="19"/>
  <c r="AR52" i="19"/>
  <c r="AQ52" i="19"/>
  <c r="AP52" i="19"/>
  <c r="AO52" i="19"/>
  <c r="AN52" i="19"/>
  <c r="AM52" i="19"/>
  <c r="AL52" i="19"/>
  <c r="AK52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BN51" i="19"/>
  <c r="BM51" i="19"/>
  <c r="BL51" i="19"/>
  <c r="BK51" i="19"/>
  <c r="BJ51" i="19"/>
  <c r="BI51" i="19"/>
  <c r="BH51" i="19"/>
  <c r="BG51" i="19"/>
  <c r="BF51" i="19"/>
  <c r="BE51" i="19"/>
  <c r="BD51" i="19"/>
  <c r="BC51" i="19"/>
  <c r="BB51" i="19"/>
  <c r="BA51" i="19"/>
  <c r="AZ51" i="19"/>
  <c r="AY51" i="19"/>
  <c r="AX51" i="19"/>
  <c r="AW51" i="19"/>
  <c r="AV51" i="19"/>
  <c r="AU51" i="19"/>
  <c r="AT51" i="19"/>
  <c r="AS51" i="19"/>
  <c r="AR51" i="19"/>
  <c r="AQ51" i="19"/>
  <c r="AP51" i="19"/>
  <c r="AO51" i="19"/>
  <c r="AN51" i="19"/>
  <c r="AM51" i="19"/>
  <c r="AL51" i="19"/>
  <c r="AK51" i="19"/>
  <c r="AJ51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BN50" i="19"/>
  <c r="BM50" i="19"/>
  <c r="BL50" i="19"/>
  <c r="BK50" i="19"/>
  <c r="BJ50" i="19"/>
  <c r="BI50" i="19"/>
  <c r="BH50" i="19"/>
  <c r="BG50" i="19"/>
  <c r="BF50" i="19"/>
  <c r="BE50" i="19"/>
  <c r="BD50" i="19"/>
  <c r="BC50" i="19"/>
  <c r="BB50" i="19"/>
  <c r="BA50" i="19"/>
  <c r="AZ50" i="19"/>
  <c r="AY50" i="19"/>
  <c r="AX50" i="19"/>
  <c r="AW50" i="19"/>
  <c r="AV50" i="19"/>
  <c r="AU50" i="19"/>
  <c r="AT50" i="19"/>
  <c r="AS50" i="19"/>
  <c r="AR50" i="19"/>
  <c r="AQ50" i="19"/>
  <c r="AP50" i="19"/>
  <c r="AO50" i="19"/>
  <c r="AN50" i="19"/>
  <c r="AM50" i="19"/>
  <c r="AL50" i="19"/>
  <c r="AK50" i="19"/>
  <c r="AJ50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BN49" i="19"/>
  <c r="BM49" i="19"/>
  <c r="BL49" i="19"/>
  <c r="BK49" i="19"/>
  <c r="BJ49" i="19"/>
  <c r="BI49" i="19"/>
  <c r="BH49" i="19"/>
  <c r="BG49" i="19"/>
  <c r="BF49" i="19"/>
  <c r="BE49" i="19"/>
  <c r="BD49" i="19"/>
  <c r="BC49" i="19"/>
  <c r="BB49" i="19"/>
  <c r="BA49" i="19"/>
  <c r="AZ49" i="19"/>
  <c r="AY49" i="19"/>
  <c r="AX49" i="19"/>
  <c r="AW49" i="19"/>
  <c r="AV49" i="19"/>
  <c r="AU49" i="19"/>
  <c r="AT49" i="19"/>
  <c r="AS49" i="19"/>
  <c r="AR49" i="19"/>
  <c r="AQ49" i="19"/>
  <c r="AP49" i="19"/>
  <c r="AO49" i="19"/>
  <c r="AN49" i="19"/>
  <c r="AM49" i="19"/>
  <c r="AL49" i="19"/>
  <c r="AK49" i="19"/>
  <c r="AJ49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BN48" i="19"/>
  <c r="BM48" i="19"/>
  <c r="BL48" i="19"/>
  <c r="BK48" i="19"/>
  <c r="BJ48" i="19"/>
  <c r="BI48" i="19"/>
  <c r="BH48" i="19"/>
  <c r="BG48" i="19"/>
  <c r="BF48" i="19"/>
  <c r="BE48" i="19"/>
  <c r="BD48" i="19"/>
  <c r="BC48" i="19"/>
  <c r="BB48" i="19"/>
  <c r="BA48" i="19"/>
  <c r="AZ48" i="19"/>
  <c r="AY48" i="19"/>
  <c r="AX48" i="19"/>
  <c r="AW48" i="19"/>
  <c r="AV48" i="19"/>
  <c r="AU48" i="19"/>
  <c r="AT48" i="19"/>
  <c r="AS48" i="19"/>
  <c r="AR48" i="19"/>
  <c r="AQ48" i="19"/>
  <c r="AP48" i="19"/>
  <c r="AO48" i="19"/>
  <c r="AN48" i="19"/>
  <c r="AM48" i="19"/>
  <c r="AL48" i="19"/>
  <c r="AK48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BN47" i="19"/>
  <c r="BM47" i="19"/>
  <c r="BL47" i="19"/>
  <c r="BK47" i="19"/>
  <c r="BJ47" i="19"/>
  <c r="BI47" i="19"/>
  <c r="BH47" i="19"/>
  <c r="BG47" i="19"/>
  <c r="BF47" i="19"/>
  <c r="BE47" i="19"/>
  <c r="BD47" i="19"/>
  <c r="BC47" i="19"/>
  <c r="BB47" i="19"/>
  <c r="BA47" i="19"/>
  <c r="AZ47" i="19"/>
  <c r="AY47" i="19"/>
  <c r="AX47" i="19"/>
  <c r="AW47" i="19"/>
  <c r="AV47" i="19"/>
  <c r="AU47" i="19"/>
  <c r="AT47" i="19"/>
  <c r="AS47" i="19"/>
  <c r="AR47" i="19"/>
  <c r="AQ47" i="19"/>
  <c r="AP47" i="19"/>
  <c r="AO47" i="19"/>
  <c r="AN47" i="19"/>
  <c r="AM47" i="19"/>
  <c r="AL47" i="19"/>
  <c r="AK47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BN46" i="19"/>
  <c r="BM46" i="19"/>
  <c r="BL46" i="19"/>
  <c r="BK46" i="19"/>
  <c r="BJ46" i="19"/>
  <c r="BI46" i="19"/>
  <c r="BH46" i="19"/>
  <c r="BG46" i="19"/>
  <c r="BF46" i="19"/>
  <c r="BE46" i="19"/>
  <c r="BD46" i="19"/>
  <c r="BC46" i="19"/>
  <c r="BB46" i="19"/>
  <c r="BA46" i="19"/>
  <c r="AZ46" i="19"/>
  <c r="AY46" i="19"/>
  <c r="AX46" i="19"/>
  <c r="AW46" i="19"/>
  <c r="AV46" i="19"/>
  <c r="AU46" i="19"/>
  <c r="AT46" i="19"/>
  <c r="AS46" i="19"/>
  <c r="AR46" i="19"/>
  <c r="AQ46" i="19"/>
  <c r="AP46" i="19"/>
  <c r="AO46" i="19"/>
  <c r="AN46" i="19"/>
  <c r="AM46" i="19"/>
  <c r="AL46" i="19"/>
  <c r="AK46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BN45" i="19"/>
  <c r="BM45" i="19"/>
  <c r="BL45" i="19"/>
  <c r="BK45" i="19"/>
  <c r="BJ45" i="19"/>
  <c r="BI45" i="19"/>
  <c r="BH45" i="19"/>
  <c r="BG45" i="19"/>
  <c r="BF45" i="19"/>
  <c r="BE45" i="19"/>
  <c r="BD45" i="19"/>
  <c r="BC45" i="19"/>
  <c r="BB45" i="19"/>
  <c r="BA45" i="19"/>
  <c r="AZ45" i="19"/>
  <c r="AY45" i="19"/>
  <c r="AX45" i="19"/>
  <c r="AW45" i="19"/>
  <c r="AV45" i="19"/>
  <c r="AU45" i="19"/>
  <c r="AT45" i="19"/>
  <c r="AS45" i="19"/>
  <c r="AR45" i="19"/>
  <c r="AQ45" i="19"/>
  <c r="AP45" i="19"/>
  <c r="AO45" i="19"/>
  <c r="AN45" i="19"/>
  <c r="AM45" i="19"/>
  <c r="AL45" i="19"/>
  <c r="AK45" i="19"/>
  <c r="AJ45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BN44" i="19"/>
  <c r="BM44" i="19"/>
  <c r="BL44" i="19"/>
  <c r="BK44" i="19"/>
  <c r="BJ44" i="19"/>
  <c r="BI44" i="19"/>
  <c r="BH44" i="19"/>
  <c r="BG44" i="19"/>
  <c r="BF44" i="19"/>
  <c r="BE44" i="19"/>
  <c r="BD44" i="19"/>
  <c r="BC44" i="19"/>
  <c r="BB44" i="19"/>
  <c r="BA44" i="19"/>
  <c r="AZ44" i="19"/>
  <c r="AY44" i="19"/>
  <c r="AX44" i="19"/>
  <c r="AW44" i="19"/>
  <c r="AV44" i="19"/>
  <c r="AU44" i="19"/>
  <c r="AT44" i="19"/>
  <c r="AS44" i="19"/>
  <c r="AR44" i="19"/>
  <c r="AQ44" i="19"/>
  <c r="AP44" i="19"/>
  <c r="AO44" i="19"/>
  <c r="AN44" i="19"/>
  <c r="AM44" i="19"/>
  <c r="AL44" i="19"/>
  <c r="AK44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BN43" i="19"/>
  <c r="BM43" i="19"/>
  <c r="BL43" i="19"/>
  <c r="BK43" i="19"/>
  <c r="BJ43" i="19"/>
  <c r="BI43" i="19"/>
  <c r="BH43" i="19"/>
  <c r="BG43" i="19"/>
  <c r="BF43" i="19"/>
  <c r="BE43" i="19"/>
  <c r="BD43" i="19"/>
  <c r="BC43" i="19"/>
  <c r="BB43" i="19"/>
  <c r="BA43" i="19"/>
  <c r="AZ43" i="19"/>
  <c r="AY43" i="19"/>
  <c r="AX43" i="19"/>
  <c r="AW43" i="19"/>
  <c r="AV43" i="19"/>
  <c r="AU43" i="19"/>
  <c r="AT43" i="19"/>
  <c r="AS43" i="19"/>
  <c r="AR43" i="19"/>
  <c r="AQ43" i="19"/>
  <c r="AP43" i="19"/>
  <c r="AO43" i="19"/>
  <c r="AN43" i="19"/>
  <c r="AM43" i="19"/>
  <c r="AL43" i="19"/>
  <c r="AK43" i="19"/>
  <c r="AJ43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BN42" i="19"/>
  <c r="BM42" i="19"/>
  <c r="BL42" i="19"/>
  <c r="BK42" i="19"/>
  <c r="BJ42" i="19"/>
  <c r="BI42" i="19"/>
  <c r="BH42" i="19"/>
  <c r="BG42" i="19"/>
  <c r="BF42" i="19"/>
  <c r="BE42" i="19"/>
  <c r="BD42" i="19"/>
  <c r="BC42" i="19"/>
  <c r="BB42" i="19"/>
  <c r="BA42" i="19"/>
  <c r="AZ42" i="19"/>
  <c r="AY42" i="19"/>
  <c r="AX42" i="19"/>
  <c r="AW42" i="19"/>
  <c r="AV42" i="19"/>
  <c r="AU42" i="19"/>
  <c r="AT42" i="19"/>
  <c r="AS42" i="19"/>
  <c r="AR42" i="19"/>
  <c r="AQ42" i="19"/>
  <c r="AP42" i="19"/>
  <c r="AO42" i="19"/>
  <c r="AN42" i="19"/>
  <c r="AM42" i="19"/>
  <c r="AL42" i="19"/>
  <c r="AK42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BN41" i="19"/>
  <c r="BM41" i="19"/>
  <c r="BL41" i="19"/>
  <c r="BK41" i="19"/>
  <c r="BJ41" i="19"/>
  <c r="BI41" i="19"/>
  <c r="BH41" i="19"/>
  <c r="BG41" i="19"/>
  <c r="BF41" i="19"/>
  <c r="BE41" i="19"/>
  <c r="BD41" i="19"/>
  <c r="BC41" i="19"/>
  <c r="BB41" i="19"/>
  <c r="BA41" i="19"/>
  <c r="AZ41" i="19"/>
  <c r="AY41" i="19"/>
  <c r="AX41" i="19"/>
  <c r="AW41" i="19"/>
  <c r="AV41" i="19"/>
  <c r="AU41" i="19"/>
  <c r="AT41" i="19"/>
  <c r="AS41" i="19"/>
  <c r="AR41" i="19"/>
  <c r="AQ41" i="19"/>
  <c r="AP41" i="19"/>
  <c r="AO41" i="19"/>
  <c r="AN41" i="19"/>
  <c r="AM41" i="19"/>
  <c r="AL41" i="19"/>
  <c r="AK41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BN40" i="19"/>
  <c r="BM40" i="19"/>
  <c r="BL40" i="19"/>
  <c r="BK40" i="19"/>
  <c r="BJ40" i="19"/>
  <c r="BI40" i="19"/>
  <c r="BH40" i="19"/>
  <c r="BG40" i="19"/>
  <c r="BF40" i="19"/>
  <c r="BE40" i="19"/>
  <c r="BD40" i="19"/>
  <c r="BC40" i="19"/>
  <c r="BB40" i="19"/>
  <c r="BA40" i="19"/>
  <c r="AZ40" i="19"/>
  <c r="AY40" i="19"/>
  <c r="AX40" i="19"/>
  <c r="AW40" i="19"/>
  <c r="AV40" i="19"/>
  <c r="AU40" i="19"/>
  <c r="AT40" i="19"/>
  <c r="AS40" i="19"/>
  <c r="AR40" i="19"/>
  <c r="AQ40" i="19"/>
  <c r="AP40" i="19"/>
  <c r="AO40" i="19"/>
  <c r="AN40" i="19"/>
  <c r="AM40" i="19"/>
  <c r="AL40" i="19"/>
  <c r="AK40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BN39" i="19"/>
  <c r="BM39" i="19"/>
  <c r="BL39" i="19"/>
  <c r="BK39" i="19"/>
  <c r="BJ39" i="19"/>
  <c r="BI39" i="19"/>
  <c r="BH39" i="19"/>
  <c r="BG39" i="19"/>
  <c r="BF39" i="19"/>
  <c r="BE39" i="19"/>
  <c r="BD39" i="19"/>
  <c r="BC39" i="19"/>
  <c r="BB39" i="19"/>
  <c r="BA39" i="19"/>
  <c r="AZ39" i="19"/>
  <c r="AY39" i="19"/>
  <c r="AX39" i="19"/>
  <c r="AW39" i="19"/>
  <c r="AV39" i="19"/>
  <c r="AU39" i="19"/>
  <c r="AT39" i="19"/>
  <c r="AS39" i="19"/>
  <c r="AR39" i="19"/>
  <c r="AQ39" i="19"/>
  <c r="AP39" i="19"/>
  <c r="AO39" i="19"/>
  <c r="AN39" i="19"/>
  <c r="AM39" i="19"/>
  <c r="AL39" i="19"/>
  <c r="AK39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BN38" i="19"/>
  <c r="BM38" i="19"/>
  <c r="BL38" i="19"/>
  <c r="BK38" i="19"/>
  <c r="BJ38" i="19"/>
  <c r="BI38" i="19"/>
  <c r="BH38" i="19"/>
  <c r="BG38" i="19"/>
  <c r="BF38" i="19"/>
  <c r="BE38" i="19"/>
  <c r="BD38" i="19"/>
  <c r="BC38" i="19"/>
  <c r="BB38" i="19"/>
  <c r="BA38" i="19"/>
  <c r="AZ38" i="19"/>
  <c r="AY38" i="19"/>
  <c r="AX38" i="19"/>
  <c r="AW38" i="19"/>
  <c r="AV38" i="19"/>
  <c r="AU38" i="19"/>
  <c r="AT38" i="19"/>
  <c r="AS38" i="19"/>
  <c r="AR38" i="19"/>
  <c r="AQ38" i="19"/>
  <c r="AP38" i="19"/>
  <c r="AO38" i="19"/>
  <c r="AN38" i="19"/>
  <c r="AM38" i="19"/>
  <c r="AL38" i="19"/>
  <c r="AK38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BN37" i="19"/>
  <c r="BM37" i="19"/>
  <c r="BL37" i="19"/>
  <c r="BK37" i="19"/>
  <c r="BJ37" i="19"/>
  <c r="BI37" i="19"/>
  <c r="BH37" i="19"/>
  <c r="BG37" i="19"/>
  <c r="BF37" i="19"/>
  <c r="BE37" i="19"/>
  <c r="BD37" i="19"/>
  <c r="BC37" i="19"/>
  <c r="BB37" i="19"/>
  <c r="BA37" i="19"/>
  <c r="AZ37" i="19"/>
  <c r="AY37" i="19"/>
  <c r="AX37" i="19"/>
  <c r="AW37" i="19"/>
  <c r="AV37" i="19"/>
  <c r="AU37" i="19"/>
  <c r="AT37" i="19"/>
  <c r="AS37" i="19"/>
  <c r="AR37" i="19"/>
  <c r="AQ37" i="19"/>
  <c r="AP37" i="19"/>
  <c r="AO37" i="19"/>
  <c r="AN37" i="19"/>
  <c r="AM37" i="19"/>
  <c r="AL37" i="19"/>
  <c r="AK37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BN36" i="19"/>
  <c r="BM36" i="19"/>
  <c r="BL36" i="19"/>
  <c r="BK36" i="19"/>
  <c r="BJ36" i="19"/>
  <c r="BI36" i="19"/>
  <c r="BH36" i="19"/>
  <c r="BG36" i="19"/>
  <c r="BF36" i="19"/>
  <c r="BE36" i="19"/>
  <c r="BD36" i="19"/>
  <c r="BC36" i="19"/>
  <c r="BB36" i="19"/>
  <c r="BA36" i="19"/>
  <c r="AZ36" i="19"/>
  <c r="AY36" i="19"/>
  <c r="AX36" i="19"/>
  <c r="AW36" i="19"/>
  <c r="AV36" i="19"/>
  <c r="AU36" i="19"/>
  <c r="AT36" i="19"/>
  <c r="AS36" i="19"/>
  <c r="AR36" i="19"/>
  <c r="AQ36" i="19"/>
  <c r="AP36" i="19"/>
  <c r="AO36" i="19"/>
  <c r="AN36" i="19"/>
  <c r="AM36" i="19"/>
  <c r="AL36" i="19"/>
  <c r="AK36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BN35" i="19"/>
  <c r="BM35" i="19"/>
  <c r="BL35" i="19"/>
  <c r="BK35" i="19"/>
  <c r="BJ35" i="19"/>
  <c r="BI35" i="19"/>
  <c r="BH35" i="19"/>
  <c r="BG35" i="19"/>
  <c r="BF35" i="19"/>
  <c r="BE35" i="19"/>
  <c r="BD35" i="19"/>
  <c r="BC35" i="19"/>
  <c r="BB35" i="19"/>
  <c r="BA35" i="19"/>
  <c r="AZ35" i="19"/>
  <c r="AY35" i="19"/>
  <c r="AX35" i="19"/>
  <c r="AW35" i="19"/>
  <c r="AV35" i="19"/>
  <c r="AU35" i="19"/>
  <c r="AT35" i="19"/>
  <c r="AS35" i="19"/>
  <c r="AR35" i="19"/>
  <c r="AQ35" i="19"/>
  <c r="AP35" i="19"/>
  <c r="AO35" i="19"/>
  <c r="AN35" i="19"/>
  <c r="AM35" i="19"/>
  <c r="AL35" i="19"/>
  <c r="AK35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BN34" i="19"/>
  <c r="BM34" i="19"/>
  <c r="BL34" i="19"/>
  <c r="BK34" i="19"/>
  <c r="BJ34" i="19"/>
  <c r="BI34" i="19"/>
  <c r="BH34" i="19"/>
  <c r="BG34" i="19"/>
  <c r="BF34" i="19"/>
  <c r="BE34" i="19"/>
  <c r="BD34" i="19"/>
  <c r="BC34" i="19"/>
  <c r="BB34" i="19"/>
  <c r="BA34" i="19"/>
  <c r="AZ34" i="19"/>
  <c r="AY34" i="19"/>
  <c r="AX34" i="19"/>
  <c r="AW34" i="19"/>
  <c r="AV34" i="19"/>
  <c r="AU34" i="19"/>
  <c r="AT34" i="19"/>
  <c r="AS34" i="19"/>
  <c r="AR34" i="19"/>
  <c r="AQ34" i="19"/>
  <c r="AP34" i="19"/>
  <c r="AO34" i="19"/>
  <c r="AN34" i="19"/>
  <c r="AM34" i="19"/>
  <c r="AL34" i="19"/>
  <c r="AK34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BN33" i="19"/>
  <c r="BM33" i="19"/>
  <c r="BL33" i="19"/>
  <c r="BK33" i="19"/>
  <c r="BJ33" i="19"/>
  <c r="BI33" i="19"/>
  <c r="BH33" i="19"/>
  <c r="BG33" i="19"/>
  <c r="BF33" i="19"/>
  <c r="BE33" i="19"/>
  <c r="BD33" i="19"/>
  <c r="BC33" i="19"/>
  <c r="BB33" i="19"/>
  <c r="BA33" i="19"/>
  <c r="AZ33" i="19"/>
  <c r="AY33" i="19"/>
  <c r="AX33" i="19"/>
  <c r="AW33" i="19"/>
  <c r="AV33" i="19"/>
  <c r="AU33" i="19"/>
  <c r="AT33" i="19"/>
  <c r="AS33" i="19"/>
  <c r="AR33" i="19"/>
  <c r="AQ33" i="19"/>
  <c r="AP33" i="19"/>
  <c r="AO33" i="19"/>
  <c r="AN33" i="19"/>
  <c r="AM33" i="19"/>
  <c r="AL33" i="19"/>
  <c r="AK33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BN32" i="19"/>
  <c r="BM32" i="19"/>
  <c r="BL32" i="19"/>
  <c r="BK32" i="19"/>
  <c r="BJ32" i="19"/>
  <c r="BI32" i="19"/>
  <c r="BH32" i="19"/>
  <c r="BG32" i="19"/>
  <c r="BF32" i="19"/>
  <c r="BE32" i="19"/>
  <c r="BD32" i="19"/>
  <c r="BC32" i="19"/>
  <c r="BB32" i="19"/>
  <c r="BA32" i="19"/>
  <c r="AZ32" i="19"/>
  <c r="AY32" i="19"/>
  <c r="AX32" i="19"/>
  <c r="AW32" i="19"/>
  <c r="AV32" i="19"/>
  <c r="AU32" i="19"/>
  <c r="AT32" i="19"/>
  <c r="AS32" i="19"/>
  <c r="AR32" i="19"/>
  <c r="AQ32" i="19"/>
  <c r="AP32" i="19"/>
  <c r="AO32" i="19"/>
  <c r="AN32" i="19"/>
  <c r="AM32" i="19"/>
  <c r="AL32" i="19"/>
  <c r="AK32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BN31" i="19"/>
  <c r="BM31" i="19"/>
  <c r="BL31" i="19"/>
  <c r="BK31" i="19"/>
  <c r="BJ31" i="19"/>
  <c r="BI31" i="19"/>
  <c r="BH31" i="19"/>
  <c r="BG31" i="19"/>
  <c r="BF31" i="19"/>
  <c r="BE31" i="19"/>
  <c r="BD31" i="19"/>
  <c r="BC31" i="19"/>
  <c r="BB31" i="19"/>
  <c r="BA31" i="19"/>
  <c r="AZ31" i="19"/>
  <c r="AY31" i="19"/>
  <c r="AX31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BN30" i="19"/>
  <c r="BM30" i="19"/>
  <c r="BL30" i="19"/>
  <c r="BK30" i="19"/>
  <c r="BJ30" i="19"/>
  <c r="BI30" i="19"/>
  <c r="BH30" i="19"/>
  <c r="BG30" i="19"/>
  <c r="BF30" i="19"/>
  <c r="BE30" i="19"/>
  <c r="BD30" i="19"/>
  <c r="BC30" i="19"/>
  <c r="BB30" i="19"/>
  <c r="BA30" i="19"/>
  <c r="AZ30" i="19"/>
  <c r="AY30" i="19"/>
  <c r="AX30" i="19"/>
  <c r="AW30" i="19"/>
  <c r="AV30" i="19"/>
  <c r="AU30" i="19"/>
  <c r="AT30" i="19"/>
  <c r="AS30" i="19"/>
  <c r="AR30" i="19"/>
  <c r="AQ30" i="19"/>
  <c r="AP30" i="19"/>
  <c r="AO30" i="19"/>
  <c r="AN30" i="19"/>
  <c r="AM30" i="19"/>
  <c r="AL30" i="19"/>
  <c r="AK30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BN29" i="19"/>
  <c r="BM29" i="19"/>
  <c r="BL29" i="19"/>
  <c r="BK29" i="19"/>
  <c r="BJ29" i="19"/>
  <c r="BI29" i="19"/>
  <c r="BH29" i="19"/>
  <c r="BG29" i="19"/>
  <c r="BF29" i="19"/>
  <c r="BE29" i="19"/>
  <c r="BD29" i="19"/>
  <c r="BC29" i="19"/>
  <c r="BB29" i="19"/>
  <c r="BA29" i="19"/>
  <c r="AZ29" i="19"/>
  <c r="AY29" i="19"/>
  <c r="AX29" i="19"/>
  <c r="AW29" i="19"/>
  <c r="AV29" i="19"/>
  <c r="AU29" i="19"/>
  <c r="AT29" i="19"/>
  <c r="AS29" i="19"/>
  <c r="AR29" i="19"/>
  <c r="AQ29" i="19"/>
  <c r="AP29" i="19"/>
  <c r="AO29" i="19"/>
  <c r="AN29" i="19"/>
  <c r="AM29" i="19"/>
  <c r="AL29" i="19"/>
  <c r="AK29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BN28" i="19"/>
  <c r="BM28" i="19"/>
  <c r="BL28" i="19"/>
  <c r="BK28" i="19"/>
  <c r="BJ28" i="19"/>
  <c r="BI28" i="19"/>
  <c r="BH28" i="19"/>
  <c r="BG28" i="19"/>
  <c r="BF28" i="19"/>
  <c r="BE28" i="19"/>
  <c r="BD28" i="19"/>
  <c r="BC28" i="19"/>
  <c r="BB28" i="19"/>
  <c r="BA28" i="19"/>
  <c r="AZ28" i="19"/>
  <c r="AY28" i="19"/>
  <c r="AX28" i="19"/>
  <c r="AW28" i="19"/>
  <c r="AV28" i="19"/>
  <c r="AU28" i="19"/>
  <c r="AT28" i="19"/>
  <c r="AS28" i="19"/>
  <c r="AR28" i="19"/>
  <c r="AQ28" i="19"/>
  <c r="AP28" i="19"/>
  <c r="AO28" i="19"/>
  <c r="AN28" i="19"/>
  <c r="AM28" i="19"/>
  <c r="AL28" i="19"/>
  <c r="AK28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BN27" i="19"/>
  <c r="BM27" i="19"/>
  <c r="BL27" i="19"/>
  <c r="BK27" i="19"/>
  <c r="BJ27" i="19"/>
  <c r="BI27" i="19"/>
  <c r="BH27" i="19"/>
  <c r="BG27" i="19"/>
  <c r="BF27" i="19"/>
  <c r="BE27" i="19"/>
  <c r="BD27" i="19"/>
  <c r="BC27" i="19"/>
  <c r="BB27" i="19"/>
  <c r="BA27" i="19"/>
  <c r="AZ27" i="19"/>
  <c r="AY27" i="19"/>
  <c r="AX27" i="19"/>
  <c r="AW27" i="19"/>
  <c r="AV27" i="19"/>
  <c r="AU27" i="19"/>
  <c r="AT27" i="19"/>
  <c r="AS27" i="19"/>
  <c r="AR27" i="19"/>
  <c r="AQ27" i="19"/>
  <c r="AP27" i="19"/>
  <c r="AO27" i="19"/>
  <c r="AN27" i="19"/>
  <c r="AM27" i="19"/>
  <c r="AL27" i="19"/>
  <c r="AK27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BN26" i="19"/>
  <c r="BM26" i="19"/>
  <c r="BL26" i="19"/>
  <c r="BK26" i="19"/>
  <c r="BJ26" i="19"/>
  <c r="BI26" i="19"/>
  <c r="BH26" i="19"/>
  <c r="BG26" i="19"/>
  <c r="BF26" i="19"/>
  <c r="BE26" i="19"/>
  <c r="BD26" i="19"/>
  <c r="BC26" i="19"/>
  <c r="BB26" i="19"/>
  <c r="BA26" i="19"/>
  <c r="AZ26" i="19"/>
  <c r="AY26" i="19"/>
  <c r="AX26" i="19"/>
  <c r="AW26" i="19"/>
  <c r="AV26" i="19"/>
  <c r="AU26" i="19"/>
  <c r="AT26" i="19"/>
  <c r="AS26" i="19"/>
  <c r="AR26" i="19"/>
  <c r="AQ26" i="19"/>
  <c r="AP26" i="19"/>
  <c r="AO26" i="19"/>
  <c r="AN26" i="19"/>
  <c r="AM26" i="19"/>
  <c r="AL26" i="19"/>
  <c r="AK26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BN25" i="19"/>
  <c r="BM25" i="19"/>
  <c r="BL25" i="19"/>
  <c r="BK25" i="19"/>
  <c r="BJ25" i="19"/>
  <c r="BI25" i="19"/>
  <c r="BH25" i="19"/>
  <c r="BG25" i="19"/>
  <c r="BF25" i="19"/>
  <c r="BE25" i="19"/>
  <c r="BD25" i="19"/>
  <c r="BC25" i="19"/>
  <c r="BB25" i="19"/>
  <c r="BA25" i="19"/>
  <c r="AZ25" i="19"/>
  <c r="AY25" i="19"/>
  <c r="AX25" i="19"/>
  <c r="AW25" i="19"/>
  <c r="AV25" i="19"/>
  <c r="AU25" i="19"/>
  <c r="AT25" i="19"/>
  <c r="AS25" i="19"/>
  <c r="AR25" i="19"/>
  <c r="AQ25" i="19"/>
  <c r="AP25" i="19"/>
  <c r="AO25" i="19"/>
  <c r="AN25" i="19"/>
  <c r="AM25" i="19"/>
  <c r="AL25" i="19"/>
  <c r="AK25" i="19"/>
  <c r="AJ25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BN24" i="19"/>
  <c r="BM24" i="19"/>
  <c r="BL24" i="19"/>
  <c r="BK24" i="19"/>
  <c r="BJ24" i="19"/>
  <c r="BI24" i="19"/>
  <c r="BH24" i="19"/>
  <c r="BG24" i="19"/>
  <c r="BF24" i="19"/>
  <c r="BE24" i="19"/>
  <c r="BD24" i="19"/>
  <c r="BC24" i="19"/>
  <c r="BB24" i="19"/>
  <c r="BA24" i="19"/>
  <c r="AZ24" i="19"/>
  <c r="AY24" i="19"/>
  <c r="AX24" i="19"/>
  <c r="AW24" i="19"/>
  <c r="AV24" i="19"/>
  <c r="AU24" i="19"/>
  <c r="AT24" i="19"/>
  <c r="AS24" i="19"/>
  <c r="AR24" i="19"/>
  <c r="AQ24" i="19"/>
  <c r="AP24" i="19"/>
  <c r="AO24" i="19"/>
  <c r="AN24" i="19"/>
  <c r="AM24" i="19"/>
  <c r="AL24" i="19"/>
  <c r="AK24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BN23" i="19"/>
  <c r="BM23" i="19"/>
  <c r="BL23" i="19"/>
  <c r="BK23" i="19"/>
  <c r="BJ23" i="19"/>
  <c r="BI23" i="19"/>
  <c r="BH23" i="19"/>
  <c r="BG23" i="19"/>
  <c r="BF23" i="19"/>
  <c r="BE23" i="19"/>
  <c r="BD23" i="19"/>
  <c r="BC23" i="19"/>
  <c r="BB23" i="19"/>
  <c r="BA23" i="19"/>
  <c r="AZ23" i="19"/>
  <c r="AY23" i="19"/>
  <c r="AX23" i="19"/>
  <c r="AW23" i="19"/>
  <c r="AV23" i="19"/>
  <c r="AU23" i="19"/>
  <c r="AT23" i="19"/>
  <c r="AS23" i="19"/>
  <c r="AR23" i="19"/>
  <c r="AQ23" i="19"/>
  <c r="AP23" i="19"/>
  <c r="AO23" i="19"/>
  <c r="AN23" i="19"/>
  <c r="AM23" i="19"/>
  <c r="AL23" i="19"/>
  <c r="AK23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BN22" i="19"/>
  <c r="BM22" i="19"/>
  <c r="BL22" i="19"/>
  <c r="BK22" i="19"/>
  <c r="BJ22" i="19"/>
  <c r="BI22" i="19"/>
  <c r="BH22" i="19"/>
  <c r="BG22" i="19"/>
  <c r="BF22" i="19"/>
  <c r="BE22" i="19"/>
  <c r="BD22" i="19"/>
  <c r="BC22" i="19"/>
  <c r="BB22" i="19"/>
  <c r="BA22" i="19"/>
  <c r="AZ22" i="19"/>
  <c r="AY22" i="19"/>
  <c r="AX22" i="19"/>
  <c r="AW22" i="19"/>
  <c r="AV22" i="19"/>
  <c r="AU22" i="19"/>
  <c r="AT22" i="19"/>
  <c r="AS22" i="19"/>
  <c r="AR22" i="19"/>
  <c r="AQ22" i="19"/>
  <c r="AP22" i="19"/>
  <c r="AO22" i="19"/>
  <c r="AN22" i="19"/>
  <c r="AM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G17" i="19" s="1"/>
  <c r="B12" i="19"/>
  <c r="BN71" i="18"/>
  <c r="BM71" i="18"/>
  <c r="BL71" i="18"/>
  <c r="BK71" i="18"/>
  <c r="BJ71" i="18"/>
  <c r="BI71" i="18"/>
  <c r="BH71" i="18"/>
  <c r="BG71" i="18"/>
  <c r="BF71" i="18"/>
  <c r="BE71" i="18"/>
  <c r="BD71" i="18"/>
  <c r="BC71" i="18"/>
  <c r="BB71" i="18"/>
  <c r="BA71" i="18"/>
  <c r="AZ71" i="18"/>
  <c r="AY71" i="18"/>
  <c r="AX71" i="18"/>
  <c r="AW71" i="18"/>
  <c r="AV71" i="18"/>
  <c r="AU71" i="18"/>
  <c r="AT71" i="18"/>
  <c r="AS71" i="18"/>
  <c r="AR71" i="18"/>
  <c r="AQ71" i="18"/>
  <c r="AP71" i="18"/>
  <c r="AO71" i="18"/>
  <c r="AN71" i="18"/>
  <c r="AM71" i="18"/>
  <c r="AL71" i="18"/>
  <c r="AK71" i="18"/>
  <c r="AJ71" i="18"/>
  <c r="AI71" i="18"/>
  <c r="AH71" i="18"/>
  <c r="AG71" i="18"/>
  <c r="AF71" i="18"/>
  <c r="AE71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BN70" i="18"/>
  <c r="BM70" i="18"/>
  <c r="BL70" i="18"/>
  <c r="BK70" i="18"/>
  <c r="BJ70" i="18"/>
  <c r="BI70" i="18"/>
  <c r="BH70" i="18"/>
  <c r="BG70" i="18"/>
  <c r="BF70" i="18"/>
  <c r="BE70" i="18"/>
  <c r="BD70" i="18"/>
  <c r="BC70" i="18"/>
  <c r="BB70" i="18"/>
  <c r="BA70" i="18"/>
  <c r="AZ70" i="18"/>
  <c r="AY70" i="18"/>
  <c r="AX70" i="18"/>
  <c r="AW70" i="18"/>
  <c r="AV70" i="18"/>
  <c r="AU70" i="18"/>
  <c r="AT70" i="18"/>
  <c r="AS70" i="18"/>
  <c r="AR70" i="18"/>
  <c r="AQ70" i="18"/>
  <c r="AP70" i="18"/>
  <c r="AO70" i="18"/>
  <c r="AN70" i="18"/>
  <c r="AM70" i="18"/>
  <c r="AL70" i="18"/>
  <c r="AK70" i="18"/>
  <c r="AJ70" i="18"/>
  <c r="AI70" i="18"/>
  <c r="AH70" i="18"/>
  <c r="AG70" i="18"/>
  <c r="AF70" i="18"/>
  <c r="AE70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BN69" i="18"/>
  <c r="BM69" i="18"/>
  <c r="BL69" i="18"/>
  <c r="BK69" i="18"/>
  <c r="BJ69" i="18"/>
  <c r="BI69" i="18"/>
  <c r="BH69" i="18"/>
  <c r="BG69" i="18"/>
  <c r="BF69" i="18"/>
  <c r="BE69" i="18"/>
  <c r="BD69" i="18"/>
  <c r="BC69" i="18"/>
  <c r="BB69" i="18"/>
  <c r="BA69" i="18"/>
  <c r="AZ69" i="18"/>
  <c r="AY69" i="18"/>
  <c r="AX69" i="18"/>
  <c r="AW69" i="18"/>
  <c r="AV69" i="18"/>
  <c r="AU69" i="18"/>
  <c r="AT69" i="18"/>
  <c r="AS69" i="18"/>
  <c r="AR69" i="18"/>
  <c r="AQ69" i="18"/>
  <c r="AP69" i="18"/>
  <c r="AO69" i="18"/>
  <c r="AN69" i="18"/>
  <c r="AM69" i="18"/>
  <c r="AL69" i="18"/>
  <c r="AK69" i="18"/>
  <c r="AJ69" i="18"/>
  <c r="AI69" i="18"/>
  <c r="AH69" i="18"/>
  <c r="AG69" i="18"/>
  <c r="AF69" i="18"/>
  <c r="AE69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BN68" i="18"/>
  <c r="BM68" i="18"/>
  <c r="BL68" i="18"/>
  <c r="BK68" i="18"/>
  <c r="BJ68" i="18"/>
  <c r="BI68" i="18"/>
  <c r="BH68" i="18"/>
  <c r="BG68" i="18"/>
  <c r="BF68" i="18"/>
  <c r="BE68" i="18"/>
  <c r="BD68" i="18"/>
  <c r="BC68" i="18"/>
  <c r="BB68" i="18"/>
  <c r="BA68" i="18"/>
  <c r="AZ68" i="18"/>
  <c r="AY68" i="18"/>
  <c r="AX68" i="18"/>
  <c r="AW68" i="18"/>
  <c r="AV68" i="18"/>
  <c r="AU68" i="18"/>
  <c r="AT68" i="18"/>
  <c r="AS68" i="18"/>
  <c r="AR68" i="18"/>
  <c r="AQ68" i="18"/>
  <c r="AP68" i="18"/>
  <c r="AO68" i="18"/>
  <c r="AN68" i="18"/>
  <c r="AM68" i="18"/>
  <c r="AL68" i="18"/>
  <c r="AK68" i="18"/>
  <c r="AJ68" i="18"/>
  <c r="AI68" i="18"/>
  <c r="AH68" i="18"/>
  <c r="AG68" i="18"/>
  <c r="AF68" i="18"/>
  <c r="AE68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BN67" i="18"/>
  <c r="BM67" i="18"/>
  <c r="BL67" i="18"/>
  <c r="BK67" i="18"/>
  <c r="BJ67" i="18"/>
  <c r="BI67" i="18"/>
  <c r="BH67" i="18"/>
  <c r="BG67" i="18"/>
  <c r="BF67" i="18"/>
  <c r="BE67" i="18"/>
  <c r="BD67" i="18"/>
  <c r="BC67" i="18"/>
  <c r="BB67" i="18"/>
  <c r="BA67" i="18"/>
  <c r="AZ67" i="18"/>
  <c r="AY67" i="18"/>
  <c r="AX67" i="18"/>
  <c r="AW67" i="18"/>
  <c r="AV67" i="18"/>
  <c r="AU67" i="18"/>
  <c r="AT67" i="18"/>
  <c r="AS67" i="18"/>
  <c r="AR67" i="18"/>
  <c r="AQ67" i="18"/>
  <c r="AP67" i="18"/>
  <c r="AO67" i="18"/>
  <c r="AN67" i="18"/>
  <c r="AM67" i="18"/>
  <c r="AL67" i="18"/>
  <c r="AK67" i="18"/>
  <c r="AJ67" i="18"/>
  <c r="AI67" i="18"/>
  <c r="AH67" i="18"/>
  <c r="AG67" i="18"/>
  <c r="AF67" i="18"/>
  <c r="AE67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BN66" i="18"/>
  <c r="BM66" i="18"/>
  <c r="BL66" i="18"/>
  <c r="BK66" i="18"/>
  <c r="BJ66" i="18"/>
  <c r="BI66" i="18"/>
  <c r="BH66" i="18"/>
  <c r="BG66" i="18"/>
  <c r="BF66" i="18"/>
  <c r="BE66" i="18"/>
  <c r="BD66" i="18"/>
  <c r="BC66" i="18"/>
  <c r="BB66" i="18"/>
  <c r="BA66" i="18"/>
  <c r="AZ66" i="18"/>
  <c r="AY66" i="18"/>
  <c r="AX66" i="18"/>
  <c r="AW66" i="18"/>
  <c r="AV66" i="18"/>
  <c r="AU66" i="18"/>
  <c r="AT66" i="18"/>
  <c r="AS66" i="18"/>
  <c r="AR66" i="18"/>
  <c r="AQ66" i="18"/>
  <c r="AP66" i="18"/>
  <c r="AO66" i="18"/>
  <c r="AN66" i="18"/>
  <c r="AM66" i="18"/>
  <c r="AL66" i="18"/>
  <c r="AK66" i="18"/>
  <c r="AJ66" i="18"/>
  <c r="AI66" i="18"/>
  <c r="AH66" i="18"/>
  <c r="AG66" i="18"/>
  <c r="AF66" i="18"/>
  <c r="AE66" i="18"/>
  <c r="AD66" i="18"/>
  <c r="AC66" i="18"/>
  <c r="AB66" i="18"/>
  <c r="AA66" i="18"/>
  <c r="Z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BN65" i="18"/>
  <c r="BM65" i="18"/>
  <c r="BL65" i="18"/>
  <c r="BK65" i="18"/>
  <c r="BJ65" i="18"/>
  <c r="BI65" i="18"/>
  <c r="BH65" i="18"/>
  <c r="BG65" i="18"/>
  <c r="BF65" i="18"/>
  <c r="BE65" i="18"/>
  <c r="BD65" i="18"/>
  <c r="BC65" i="18"/>
  <c r="BB65" i="18"/>
  <c r="BA65" i="18"/>
  <c r="AZ65" i="18"/>
  <c r="AY65" i="18"/>
  <c r="AX65" i="18"/>
  <c r="AW65" i="18"/>
  <c r="AV65" i="18"/>
  <c r="AU65" i="18"/>
  <c r="AT65" i="18"/>
  <c r="AS65" i="18"/>
  <c r="AR65" i="18"/>
  <c r="AQ65" i="18"/>
  <c r="AP65" i="18"/>
  <c r="AO65" i="18"/>
  <c r="AN65" i="18"/>
  <c r="AM65" i="18"/>
  <c r="AL65" i="18"/>
  <c r="AK65" i="18"/>
  <c r="AJ65" i="18"/>
  <c r="AI65" i="18"/>
  <c r="AH65" i="18"/>
  <c r="AG65" i="18"/>
  <c r="AF65" i="18"/>
  <c r="AE65" i="18"/>
  <c r="AD65" i="18"/>
  <c r="AC65" i="18"/>
  <c r="AB65" i="18"/>
  <c r="AA65" i="18"/>
  <c r="Z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BN64" i="18"/>
  <c r="BM64" i="18"/>
  <c r="BL64" i="18"/>
  <c r="BK64" i="18"/>
  <c r="BJ64" i="18"/>
  <c r="BI64" i="18"/>
  <c r="BH64" i="18"/>
  <c r="BG64" i="18"/>
  <c r="BF64" i="18"/>
  <c r="BE64" i="18"/>
  <c r="BD64" i="18"/>
  <c r="BC64" i="18"/>
  <c r="BB64" i="18"/>
  <c r="BA64" i="18"/>
  <c r="AZ64" i="18"/>
  <c r="AY64" i="18"/>
  <c r="AX64" i="18"/>
  <c r="AW64" i="18"/>
  <c r="AV64" i="18"/>
  <c r="AU64" i="18"/>
  <c r="AT64" i="18"/>
  <c r="AS64" i="18"/>
  <c r="AR64" i="18"/>
  <c r="AQ64" i="18"/>
  <c r="AP64" i="18"/>
  <c r="AO64" i="18"/>
  <c r="AN64" i="18"/>
  <c r="AM64" i="18"/>
  <c r="AL64" i="18"/>
  <c r="AK64" i="18"/>
  <c r="AJ64" i="18"/>
  <c r="AI64" i="18"/>
  <c r="AH64" i="18"/>
  <c r="AG64" i="18"/>
  <c r="AF64" i="18"/>
  <c r="AE64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BN63" i="18"/>
  <c r="BM63" i="18"/>
  <c r="BL63" i="18"/>
  <c r="BK63" i="18"/>
  <c r="BJ63" i="18"/>
  <c r="BI63" i="18"/>
  <c r="BH63" i="18"/>
  <c r="BG63" i="18"/>
  <c r="BF63" i="18"/>
  <c r="BE63" i="18"/>
  <c r="BD63" i="18"/>
  <c r="BC63" i="18"/>
  <c r="BB63" i="18"/>
  <c r="BA63" i="18"/>
  <c r="AZ63" i="18"/>
  <c r="AY63" i="18"/>
  <c r="AX63" i="18"/>
  <c r="AW63" i="18"/>
  <c r="AV63" i="18"/>
  <c r="AU63" i="18"/>
  <c r="AT63" i="18"/>
  <c r="AS63" i="18"/>
  <c r="AR63" i="18"/>
  <c r="AQ63" i="18"/>
  <c r="AP63" i="18"/>
  <c r="AO63" i="18"/>
  <c r="AN63" i="18"/>
  <c r="AM63" i="18"/>
  <c r="AL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BN61" i="18"/>
  <c r="BM61" i="18"/>
  <c r="BL61" i="18"/>
  <c r="BK61" i="18"/>
  <c r="BJ61" i="18"/>
  <c r="BI61" i="18"/>
  <c r="BH61" i="18"/>
  <c r="BG61" i="18"/>
  <c r="BF61" i="18"/>
  <c r="BE61" i="18"/>
  <c r="BD61" i="18"/>
  <c r="BC61" i="18"/>
  <c r="BB61" i="18"/>
  <c r="BA61" i="18"/>
  <c r="AZ61" i="18"/>
  <c r="AY61" i="18"/>
  <c r="AX61" i="18"/>
  <c r="AW61" i="18"/>
  <c r="AV61" i="18"/>
  <c r="AU61" i="18"/>
  <c r="AT61" i="18"/>
  <c r="AS61" i="18"/>
  <c r="AR61" i="18"/>
  <c r="AQ61" i="18"/>
  <c r="AP61" i="18"/>
  <c r="AO61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BN60" i="18"/>
  <c r="BM60" i="18"/>
  <c r="BL60" i="18"/>
  <c r="BK60" i="18"/>
  <c r="BJ60" i="18"/>
  <c r="BI60" i="18"/>
  <c r="BH60" i="18"/>
  <c r="BG60" i="18"/>
  <c r="BF60" i="18"/>
  <c r="BE60" i="18"/>
  <c r="BD60" i="18"/>
  <c r="BC60" i="18"/>
  <c r="BB60" i="18"/>
  <c r="BA60" i="18"/>
  <c r="AZ60" i="18"/>
  <c r="AY60" i="18"/>
  <c r="AX60" i="18"/>
  <c r="AW60" i="18"/>
  <c r="AV60" i="18"/>
  <c r="AU60" i="18"/>
  <c r="AT60" i="18"/>
  <c r="AS60" i="18"/>
  <c r="AR60" i="18"/>
  <c r="AQ60" i="18"/>
  <c r="AP60" i="18"/>
  <c r="AO60" i="18"/>
  <c r="AN60" i="18"/>
  <c r="AM60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R59" i="18"/>
  <c r="AQ59" i="18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BN58" i="18"/>
  <c r="BM58" i="18"/>
  <c r="BL58" i="18"/>
  <c r="BK58" i="18"/>
  <c r="BJ58" i="18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AT58" i="18"/>
  <c r="AS58" i="18"/>
  <c r="AR58" i="18"/>
  <c r="AQ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B56" i="18"/>
  <c r="BA56" i="18"/>
  <c r="AZ56" i="18"/>
  <c r="AY56" i="18"/>
  <c r="AX56" i="18"/>
  <c r="AW56" i="18"/>
  <c r="AV56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X55" i="18"/>
  <c r="AW55" i="18"/>
  <c r="AV55" i="18"/>
  <c r="AU55" i="18"/>
  <c r="AT55" i="18"/>
  <c r="AS55" i="18"/>
  <c r="AR55" i="18"/>
  <c r="AQ55" i="18"/>
  <c r="AP55" i="18"/>
  <c r="AO55" i="18"/>
  <c r="AN55" i="18"/>
  <c r="AM55" i="18"/>
  <c r="AL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BN52" i="18"/>
  <c r="BM52" i="18"/>
  <c r="BL52" i="18"/>
  <c r="BK52" i="18"/>
  <c r="BJ52" i="18"/>
  <c r="BI52" i="18"/>
  <c r="BH52" i="18"/>
  <c r="BG52" i="18"/>
  <c r="BF52" i="18"/>
  <c r="BE52" i="18"/>
  <c r="BD52" i="18"/>
  <c r="BC52" i="18"/>
  <c r="BB52" i="18"/>
  <c r="BA52" i="18"/>
  <c r="AZ52" i="18"/>
  <c r="AY52" i="18"/>
  <c r="AX52" i="18"/>
  <c r="AW52" i="18"/>
  <c r="AV52" i="18"/>
  <c r="AU52" i="18"/>
  <c r="AT52" i="18"/>
  <c r="AS52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BN51" i="18"/>
  <c r="BM51" i="18"/>
  <c r="BL51" i="18"/>
  <c r="BK51" i="18"/>
  <c r="BJ51" i="18"/>
  <c r="BI51" i="18"/>
  <c r="BH51" i="18"/>
  <c r="BG51" i="18"/>
  <c r="BF51" i="18"/>
  <c r="BE51" i="18"/>
  <c r="BD51" i="18"/>
  <c r="BC51" i="18"/>
  <c r="BB51" i="18"/>
  <c r="BA51" i="18"/>
  <c r="AZ51" i="18"/>
  <c r="AY51" i="18"/>
  <c r="AX51" i="18"/>
  <c r="AW51" i="18"/>
  <c r="AV51" i="18"/>
  <c r="AU51" i="18"/>
  <c r="AT51" i="18"/>
  <c r="AS51" i="18"/>
  <c r="AR51" i="18"/>
  <c r="AQ51" i="18"/>
  <c r="AP51" i="18"/>
  <c r="AO51" i="18"/>
  <c r="AN51" i="18"/>
  <c r="AM51" i="18"/>
  <c r="AL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BN50" i="18"/>
  <c r="BM50" i="18"/>
  <c r="BL50" i="18"/>
  <c r="BK50" i="18"/>
  <c r="BJ50" i="18"/>
  <c r="BI50" i="18"/>
  <c r="BH50" i="18"/>
  <c r="BG50" i="18"/>
  <c r="BF50" i="18"/>
  <c r="BE50" i="18"/>
  <c r="BD50" i="18"/>
  <c r="BC50" i="18"/>
  <c r="BB50" i="18"/>
  <c r="BA50" i="18"/>
  <c r="AZ50" i="18"/>
  <c r="AY50" i="18"/>
  <c r="AX50" i="18"/>
  <c r="AW50" i="18"/>
  <c r="AV50" i="18"/>
  <c r="AU50" i="18"/>
  <c r="AT50" i="18"/>
  <c r="AS50" i="18"/>
  <c r="AR50" i="18"/>
  <c r="AQ50" i="18"/>
  <c r="AP50" i="18"/>
  <c r="AO50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BN49" i="18"/>
  <c r="BM49" i="18"/>
  <c r="BL49" i="18"/>
  <c r="BK49" i="18"/>
  <c r="BJ49" i="18"/>
  <c r="BI49" i="18"/>
  <c r="BH49" i="18"/>
  <c r="BG49" i="18"/>
  <c r="BF49" i="18"/>
  <c r="BE49" i="18"/>
  <c r="BD49" i="18"/>
  <c r="BC49" i="18"/>
  <c r="BB49" i="18"/>
  <c r="BA49" i="18"/>
  <c r="AZ49" i="18"/>
  <c r="AY49" i="18"/>
  <c r="AX49" i="18"/>
  <c r="AW49" i="18"/>
  <c r="AV49" i="18"/>
  <c r="AU49" i="18"/>
  <c r="AT49" i="18"/>
  <c r="AS49" i="18"/>
  <c r="AR49" i="18"/>
  <c r="AQ49" i="18"/>
  <c r="AP49" i="18"/>
  <c r="AO49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BN48" i="18"/>
  <c r="BM48" i="18"/>
  <c r="BL48" i="18"/>
  <c r="BK48" i="18"/>
  <c r="BJ48" i="18"/>
  <c r="BI48" i="18"/>
  <c r="BH48" i="18"/>
  <c r="BG48" i="18"/>
  <c r="BF48" i="18"/>
  <c r="BE48" i="18"/>
  <c r="BD48" i="18"/>
  <c r="BC48" i="18"/>
  <c r="BB48" i="18"/>
  <c r="BA48" i="18"/>
  <c r="AZ48" i="18"/>
  <c r="AY48" i="18"/>
  <c r="AX48" i="18"/>
  <c r="AW48" i="18"/>
  <c r="AV48" i="18"/>
  <c r="AU48" i="18"/>
  <c r="AT48" i="18"/>
  <c r="AS48" i="18"/>
  <c r="AR48" i="18"/>
  <c r="AQ48" i="18"/>
  <c r="AP48" i="18"/>
  <c r="AO48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BN47" i="18"/>
  <c r="BM47" i="18"/>
  <c r="BL47" i="18"/>
  <c r="BK47" i="18"/>
  <c r="BJ47" i="18"/>
  <c r="BI47" i="18"/>
  <c r="BH47" i="18"/>
  <c r="BG47" i="18"/>
  <c r="BF47" i="18"/>
  <c r="BE47" i="18"/>
  <c r="BD47" i="18"/>
  <c r="BC47" i="18"/>
  <c r="BB47" i="18"/>
  <c r="BA47" i="18"/>
  <c r="AZ47" i="18"/>
  <c r="AY47" i="18"/>
  <c r="AX47" i="18"/>
  <c r="AW47" i="18"/>
  <c r="AV47" i="18"/>
  <c r="AU47" i="18"/>
  <c r="AT47" i="18"/>
  <c r="AS47" i="18"/>
  <c r="AR47" i="18"/>
  <c r="AQ47" i="18"/>
  <c r="AP47" i="18"/>
  <c r="AO47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BN46" i="18"/>
  <c r="BM46" i="18"/>
  <c r="BL46" i="18"/>
  <c r="BK46" i="18"/>
  <c r="BJ46" i="18"/>
  <c r="BI46" i="18"/>
  <c r="BH46" i="18"/>
  <c r="BG46" i="18"/>
  <c r="BF46" i="18"/>
  <c r="BE46" i="18"/>
  <c r="BD46" i="18"/>
  <c r="BC46" i="18"/>
  <c r="BB46" i="18"/>
  <c r="BA46" i="18"/>
  <c r="AZ46" i="18"/>
  <c r="AY46" i="18"/>
  <c r="AX46" i="18"/>
  <c r="AW46" i="18"/>
  <c r="AV46" i="18"/>
  <c r="AU46" i="18"/>
  <c r="AT46" i="18"/>
  <c r="AS46" i="18"/>
  <c r="AR46" i="18"/>
  <c r="AQ46" i="18"/>
  <c r="AP46" i="18"/>
  <c r="AO46" i="18"/>
  <c r="AN46" i="18"/>
  <c r="AM46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BN45" i="18"/>
  <c r="BM45" i="18"/>
  <c r="BL45" i="18"/>
  <c r="BK45" i="18"/>
  <c r="BJ45" i="18"/>
  <c r="BI45" i="18"/>
  <c r="BH45" i="18"/>
  <c r="BG45" i="18"/>
  <c r="BF45" i="18"/>
  <c r="BE45" i="18"/>
  <c r="BD45" i="18"/>
  <c r="BC45" i="18"/>
  <c r="BB45" i="18"/>
  <c r="BA45" i="18"/>
  <c r="AZ45" i="18"/>
  <c r="AY45" i="18"/>
  <c r="AX45" i="18"/>
  <c r="AW45" i="18"/>
  <c r="AV45" i="18"/>
  <c r="AU45" i="18"/>
  <c r="AT45" i="18"/>
  <c r="AS45" i="18"/>
  <c r="AR45" i="18"/>
  <c r="AQ45" i="18"/>
  <c r="AP45" i="18"/>
  <c r="AO45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BN44" i="18"/>
  <c r="BM44" i="18"/>
  <c r="BL44" i="18"/>
  <c r="BK44" i="18"/>
  <c r="BJ44" i="18"/>
  <c r="BI44" i="18"/>
  <c r="BH44" i="18"/>
  <c r="BG44" i="18"/>
  <c r="BF44" i="18"/>
  <c r="BE44" i="18"/>
  <c r="BD44" i="18"/>
  <c r="BC44" i="18"/>
  <c r="BB44" i="18"/>
  <c r="BA44" i="18"/>
  <c r="AZ44" i="18"/>
  <c r="AY44" i="18"/>
  <c r="AX44" i="18"/>
  <c r="AW44" i="18"/>
  <c r="AV44" i="18"/>
  <c r="AU44" i="18"/>
  <c r="AT44" i="18"/>
  <c r="AS44" i="18"/>
  <c r="AR44" i="18"/>
  <c r="AQ44" i="18"/>
  <c r="AP44" i="18"/>
  <c r="AO44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BN43" i="18"/>
  <c r="BM43" i="18"/>
  <c r="BL43" i="18"/>
  <c r="BK43" i="18"/>
  <c r="BJ43" i="18"/>
  <c r="BI43" i="18"/>
  <c r="BH43" i="18"/>
  <c r="BG43" i="18"/>
  <c r="BF43" i="18"/>
  <c r="BE43" i="18"/>
  <c r="BD43" i="18"/>
  <c r="BC43" i="18"/>
  <c r="BB43" i="18"/>
  <c r="BA43" i="18"/>
  <c r="AZ43" i="18"/>
  <c r="AY43" i="18"/>
  <c r="AX43" i="18"/>
  <c r="AW43" i="18"/>
  <c r="AV43" i="18"/>
  <c r="AU43" i="18"/>
  <c r="AT43" i="18"/>
  <c r="AS43" i="18"/>
  <c r="AR43" i="18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BN42" i="18"/>
  <c r="BM42" i="18"/>
  <c r="BL42" i="18"/>
  <c r="BK42" i="18"/>
  <c r="BJ42" i="18"/>
  <c r="BI42" i="18"/>
  <c r="BH42" i="18"/>
  <c r="BG42" i="18"/>
  <c r="BF42" i="18"/>
  <c r="BE42" i="18"/>
  <c r="BD42" i="18"/>
  <c r="BC42" i="18"/>
  <c r="BB42" i="18"/>
  <c r="BA42" i="18"/>
  <c r="AZ42" i="18"/>
  <c r="AY42" i="18"/>
  <c r="AX42" i="18"/>
  <c r="AW42" i="18"/>
  <c r="AV42" i="18"/>
  <c r="AU42" i="18"/>
  <c r="AT42" i="18"/>
  <c r="AS42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BN41" i="18"/>
  <c r="BM41" i="18"/>
  <c r="BL41" i="18"/>
  <c r="BK41" i="18"/>
  <c r="BJ41" i="18"/>
  <c r="BI41" i="18"/>
  <c r="BH41" i="18"/>
  <c r="BG41" i="18"/>
  <c r="BF41" i="18"/>
  <c r="BE41" i="18"/>
  <c r="BD41" i="18"/>
  <c r="BC41" i="18"/>
  <c r="BB41" i="18"/>
  <c r="BA41" i="18"/>
  <c r="AZ41" i="18"/>
  <c r="AY41" i="18"/>
  <c r="AX41" i="18"/>
  <c r="AW41" i="18"/>
  <c r="AV41" i="18"/>
  <c r="AU41" i="18"/>
  <c r="AT41" i="18"/>
  <c r="AS41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BN39" i="18"/>
  <c r="BM39" i="18"/>
  <c r="BL39" i="18"/>
  <c r="BK39" i="18"/>
  <c r="BJ39" i="18"/>
  <c r="BI39" i="18"/>
  <c r="BH39" i="18"/>
  <c r="BG39" i="18"/>
  <c r="BF39" i="18"/>
  <c r="BE39" i="18"/>
  <c r="BD39" i="18"/>
  <c r="BC39" i="18"/>
  <c r="BB39" i="18"/>
  <c r="BA39" i="18"/>
  <c r="AZ39" i="18"/>
  <c r="AY39" i="18"/>
  <c r="AX39" i="18"/>
  <c r="AW39" i="18"/>
  <c r="AV39" i="18"/>
  <c r="AU39" i="18"/>
  <c r="AT39" i="18"/>
  <c r="AS39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BN38" i="18"/>
  <c r="BM38" i="18"/>
  <c r="BL38" i="18"/>
  <c r="BK38" i="18"/>
  <c r="BJ38" i="18"/>
  <c r="BI38" i="18"/>
  <c r="BH38" i="18"/>
  <c r="BG38" i="18"/>
  <c r="BF38" i="18"/>
  <c r="BE38" i="18"/>
  <c r="BD38" i="18"/>
  <c r="BC38" i="18"/>
  <c r="BB38" i="18"/>
  <c r="BA38" i="18"/>
  <c r="AZ38" i="18"/>
  <c r="AY38" i="18"/>
  <c r="AX38" i="18"/>
  <c r="AW38" i="18"/>
  <c r="AV38" i="18"/>
  <c r="AU38" i="18"/>
  <c r="AT38" i="18"/>
  <c r="AS38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BN37" i="18"/>
  <c r="BM37" i="18"/>
  <c r="BL37" i="18"/>
  <c r="BK37" i="18"/>
  <c r="BJ37" i="18"/>
  <c r="BI37" i="18"/>
  <c r="BH37" i="18"/>
  <c r="BG37" i="18"/>
  <c r="BF37" i="18"/>
  <c r="BE37" i="18"/>
  <c r="BD37" i="18"/>
  <c r="BC37" i="18"/>
  <c r="BB37" i="18"/>
  <c r="BA37" i="18"/>
  <c r="AZ37" i="18"/>
  <c r="AY37" i="18"/>
  <c r="AX37" i="18"/>
  <c r="AW37" i="18"/>
  <c r="AV37" i="18"/>
  <c r="AU37" i="18"/>
  <c r="AT37" i="18"/>
  <c r="AS37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BN36" i="18"/>
  <c r="BM36" i="18"/>
  <c r="BL36" i="18"/>
  <c r="BK36" i="18"/>
  <c r="BJ36" i="18"/>
  <c r="BI36" i="18"/>
  <c r="BH36" i="18"/>
  <c r="BG36" i="18"/>
  <c r="BF36" i="18"/>
  <c r="BE36" i="18"/>
  <c r="BD36" i="18"/>
  <c r="BC36" i="18"/>
  <c r="BB36" i="18"/>
  <c r="BA36" i="18"/>
  <c r="AZ36" i="18"/>
  <c r="AY36" i="18"/>
  <c r="AX36" i="18"/>
  <c r="AW36" i="18"/>
  <c r="AV36" i="18"/>
  <c r="AU36" i="18"/>
  <c r="AT36" i="18"/>
  <c r="AS36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BN35" i="18"/>
  <c r="BM35" i="18"/>
  <c r="BL35" i="18"/>
  <c r="BK35" i="18"/>
  <c r="BJ35" i="18"/>
  <c r="BI35" i="18"/>
  <c r="BH35" i="18"/>
  <c r="BG35" i="18"/>
  <c r="BF35" i="18"/>
  <c r="BE35" i="18"/>
  <c r="BD35" i="18"/>
  <c r="BC35" i="18"/>
  <c r="BB35" i="18"/>
  <c r="BA35" i="18"/>
  <c r="AZ35" i="18"/>
  <c r="AY35" i="18"/>
  <c r="AX35" i="18"/>
  <c r="AW35" i="18"/>
  <c r="AV35" i="18"/>
  <c r="AU35" i="18"/>
  <c r="AT35" i="18"/>
  <c r="AS35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B34" i="18"/>
  <c r="BA34" i="18"/>
  <c r="AZ34" i="18"/>
  <c r="AY34" i="18"/>
  <c r="AX34" i="18"/>
  <c r="AW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BN32" i="18"/>
  <c r="BM32" i="18"/>
  <c r="BL32" i="18"/>
  <c r="BK32" i="18"/>
  <c r="BJ32" i="18"/>
  <c r="BI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BN30" i="18"/>
  <c r="BM30" i="18"/>
  <c r="BL30" i="18"/>
  <c r="BK30" i="18"/>
  <c r="BJ30" i="18"/>
  <c r="BI30" i="18"/>
  <c r="BH30" i="18"/>
  <c r="BG30" i="18"/>
  <c r="BF30" i="18"/>
  <c r="BE30" i="18"/>
  <c r="BD30" i="18"/>
  <c r="BC30" i="18"/>
  <c r="BB30" i="18"/>
  <c r="BA30" i="18"/>
  <c r="AZ30" i="18"/>
  <c r="AY30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BN29" i="18"/>
  <c r="BM29" i="18"/>
  <c r="BL29" i="18"/>
  <c r="BK29" i="18"/>
  <c r="BJ29" i="18"/>
  <c r="BI29" i="18"/>
  <c r="BH29" i="18"/>
  <c r="BG29" i="18"/>
  <c r="BF29" i="18"/>
  <c r="BE29" i="18"/>
  <c r="BD29" i="18"/>
  <c r="BC29" i="18"/>
  <c r="BB29" i="18"/>
  <c r="BA29" i="18"/>
  <c r="AZ29" i="18"/>
  <c r="AY29" i="18"/>
  <c r="AX29" i="18"/>
  <c r="AW29" i="18"/>
  <c r="AV29" i="18"/>
  <c r="AU29" i="18"/>
  <c r="AT29" i="18"/>
  <c r="AS29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BN28" i="18"/>
  <c r="BM28" i="18"/>
  <c r="BL28" i="18"/>
  <c r="BK28" i="18"/>
  <c r="BJ28" i="18"/>
  <c r="BI28" i="18"/>
  <c r="BH28" i="18"/>
  <c r="BG28" i="18"/>
  <c r="BF28" i="18"/>
  <c r="BE28" i="18"/>
  <c r="BD28" i="18"/>
  <c r="BC28" i="18"/>
  <c r="BB28" i="18"/>
  <c r="BA28" i="18"/>
  <c r="AZ28" i="18"/>
  <c r="AY28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BN27" i="18"/>
  <c r="BM27" i="18"/>
  <c r="BL27" i="18"/>
  <c r="BK27" i="18"/>
  <c r="BJ27" i="18"/>
  <c r="BI27" i="18"/>
  <c r="BH27" i="18"/>
  <c r="BG27" i="18"/>
  <c r="BF27" i="18"/>
  <c r="BE27" i="18"/>
  <c r="BD27" i="18"/>
  <c r="BC27" i="18"/>
  <c r="BB27" i="18"/>
  <c r="BA27" i="18"/>
  <c r="AZ27" i="18"/>
  <c r="AY27" i="18"/>
  <c r="AX27" i="18"/>
  <c r="AW27" i="18"/>
  <c r="AV27" i="18"/>
  <c r="AU27" i="18"/>
  <c r="AT27" i="18"/>
  <c r="AS27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BN26" i="18"/>
  <c r="BM26" i="18"/>
  <c r="BL26" i="18"/>
  <c r="BK26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BN25" i="18"/>
  <c r="BM25" i="18"/>
  <c r="BL25" i="18"/>
  <c r="BK25" i="18"/>
  <c r="BJ25" i="18"/>
  <c r="BI25" i="18"/>
  <c r="BH25" i="18"/>
  <c r="BG25" i="18"/>
  <c r="BF25" i="18"/>
  <c r="BE25" i="18"/>
  <c r="BD25" i="18"/>
  <c r="BC25" i="18"/>
  <c r="BB25" i="18"/>
  <c r="BA25" i="18"/>
  <c r="AZ25" i="18"/>
  <c r="AY25" i="18"/>
  <c r="AX25" i="18"/>
  <c r="AW25" i="18"/>
  <c r="AV25" i="18"/>
  <c r="AU25" i="18"/>
  <c r="AT25" i="18"/>
  <c r="AS25" i="18"/>
  <c r="AR25" i="18"/>
  <c r="AQ25" i="18"/>
  <c r="AP25" i="18"/>
  <c r="AO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BN24" i="18"/>
  <c r="BM24" i="18"/>
  <c r="BL24" i="18"/>
  <c r="BK24" i="18"/>
  <c r="BJ24" i="18"/>
  <c r="BI24" i="18"/>
  <c r="BH24" i="18"/>
  <c r="BG24" i="18"/>
  <c r="BF24" i="18"/>
  <c r="BE24" i="18"/>
  <c r="BD24" i="18"/>
  <c r="BC24" i="18"/>
  <c r="BB24" i="18"/>
  <c r="BA24" i="18"/>
  <c r="AZ24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BN23" i="18"/>
  <c r="BM23" i="18"/>
  <c r="BL23" i="18"/>
  <c r="BK23" i="18"/>
  <c r="BJ23" i="18"/>
  <c r="BI23" i="18"/>
  <c r="BH23" i="18"/>
  <c r="BG23" i="18"/>
  <c r="BF23" i="18"/>
  <c r="BE23" i="18"/>
  <c r="BD23" i="18"/>
  <c r="BC23" i="18"/>
  <c r="BB23" i="18"/>
  <c r="BA23" i="18"/>
  <c r="AZ23" i="18"/>
  <c r="AY23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BN22" i="18"/>
  <c r="BN19" i="18" s="1"/>
  <c r="BM22" i="18"/>
  <c r="BM19" i="18" s="1"/>
  <c r="BL22" i="18"/>
  <c r="BL19" i="18" s="1"/>
  <c r="BK22" i="18"/>
  <c r="BK19" i="18" s="1"/>
  <c r="BJ22" i="18"/>
  <c r="BI22" i="18"/>
  <c r="BI19" i="18" s="1"/>
  <c r="BH22" i="18"/>
  <c r="BH19" i="18" s="1"/>
  <c r="BG22" i="18"/>
  <c r="BG19" i="18" s="1"/>
  <c r="BF22" i="18"/>
  <c r="BF19" i="18" s="1"/>
  <c r="BE22" i="18"/>
  <c r="BE19" i="18" s="1"/>
  <c r="BD22" i="18"/>
  <c r="BD19" i="18" s="1"/>
  <c r="BC22" i="18"/>
  <c r="BC19" i="18" s="1"/>
  <c r="BB22" i="18"/>
  <c r="BB19" i="18" s="1"/>
  <c r="BA22" i="18"/>
  <c r="BA19" i="18" s="1"/>
  <c r="AZ22" i="18"/>
  <c r="AZ19" i="18" s="1"/>
  <c r="AY22" i="18"/>
  <c r="AY19" i="18" s="1"/>
  <c r="AX22" i="18"/>
  <c r="AX19" i="18" s="1"/>
  <c r="AW22" i="18"/>
  <c r="AW19" i="18" s="1"/>
  <c r="AV22" i="18"/>
  <c r="AV19" i="18" s="1"/>
  <c r="AU22" i="18"/>
  <c r="AU19" i="18" s="1"/>
  <c r="AT22" i="18"/>
  <c r="AT19" i="18" s="1"/>
  <c r="AS22" i="18"/>
  <c r="AS19" i="18" s="1"/>
  <c r="AR22" i="18"/>
  <c r="AR19" i="18" s="1"/>
  <c r="AQ22" i="18"/>
  <c r="AQ19" i="18" s="1"/>
  <c r="AP22" i="18"/>
  <c r="AP19" i="18" s="1"/>
  <c r="AO22" i="18"/>
  <c r="AO19" i="18" s="1"/>
  <c r="AN22" i="18"/>
  <c r="AN19" i="18" s="1"/>
  <c r="AM22" i="18"/>
  <c r="AM19" i="18" s="1"/>
  <c r="AL22" i="18"/>
  <c r="AL19" i="18" s="1"/>
  <c r="AK22" i="18"/>
  <c r="AK19" i="18" s="1"/>
  <c r="AJ22" i="18"/>
  <c r="AJ19" i="18" s="1"/>
  <c r="AI22" i="18"/>
  <c r="AI19" i="18" s="1"/>
  <c r="AH22" i="18"/>
  <c r="AH19" i="18" s="1"/>
  <c r="AG22" i="18"/>
  <c r="AG19" i="18" s="1"/>
  <c r="AF22" i="18"/>
  <c r="AF19" i="18" s="1"/>
  <c r="AE22" i="18"/>
  <c r="AE19" i="18" s="1"/>
  <c r="AD22" i="18"/>
  <c r="AD19" i="18" s="1"/>
  <c r="AC22" i="18"/>
  <c r="AC19" i="18" s="1"/>
  <c r="AB22" i="18"/>
  <c r="AB19" i="18" s="1"/>
  <c r="AA22" i="18"/>
  <c r="AA19" i="18" s="1"/>
  <c r="Z22" i="18"/>
  <c r="Z19" i="18" s="1"/>
  <c r="Y22" i="18"/>
  <c r="Y19" i="18" s="1"/>
  <c r="X22" i="18"/>
  <c r="X19" i="18" s="1"/>
  <c r="W22" i="18"/>
  <c r="W19" i="18" s="1"/>
  <c r="V22" i="18"/>
  <c r="V19" i="18" s="1"/>
  <c r="U22" i="18"/>
  <c r="U19" i="18" s="1"/>
  <c r="T22" i="18"/>
  <c r="T19" i="18" s="1"/>
  <c r="S22" i="18"/>
  <c r="S19" i="18" s="1"/>
  <c r="R22" i="18"/>
  <c r="R19" i="18" s="1"/>
  <c r="Q22" i="18"/>
  <c r="Q19" i="18" s="1"/>
  <c r="P22" i="18"/>
  <c r="P19" i="18" s="1"/>
  <c r="O22" i="18"/>
  <c r="O19" i="18" s="1"/>
  <c r="N22" i="18"/>
  <c r="N19" i="18" s="1"/>
  <c r="M22" i="18"/>
  <c r="M19" i="18" s="1"/>
  <c r="L22" i="18"/>
  <c r="L19" i="18" s="1"/>
  <c r="K22" i="18"/>
  <c r="K19" i="18" s="1"/>
  <c r="J22" i="18"/>
  <c r="J19" i="18" s="1"/>
  <c r="I22" i="18"/>
  <c r="I19" i="18" s="1"/>
  <c r="H22" i="18"/>
  <c r="H19" i="18" s="1"/>
  <c r="G22" i="18"/>
  <c r="G19" i="18" s="1"/>
  <c r="B12" i="18"/>
  <c r="B15" i="17"/>
  <c r="D24" i="17"/>
  <c r="D26" i="17"/>
  <c r="D28" i="17"/>
  <c r="D30" i="17"/>
  <c r="D32" i="17"/>
  <c r="D34" i="17"/>
  <c r="D36" i="17"/>
  <c r="D38" i="17"/>
  <c r="D40" i="17"/>
  <c r="D42" i="17"/>
  <c r="D44" i="17"/>
  <c r="D46" i="17"/>
  <c r="D48" i="17"/>
  <c r="D50" i="17"/>
  <c r="D52" i="17"/>
  <c r="D54" i="17"/>
  <c r="D56" i="17"/>
  <c r="D58" i="17"/>
  <c r="D60" i="17"/>
  <c r="D62" i="17"/>
  <c r="D64" i="17"/>
  <c r="D66" i="17"/>
  <c r="D68" i="17"/>
  <c r="D70" i="17"/>
  <c r="D72" i="17"/>
  <c r="D74" i="17"/>
  <c r="D76" i="17"/>
  <c r="D78" i="17"/>
  <c r="D80" i="17"/>
  <c r="D22" i="17"/>
  <c r="B11" i="17"/>
  <c r="D23" i="17" s="1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BG22" i="17"/>
  <c r="BH22" i="17"/>
  <c r="BI22" i="17"/>
  <c r="BJ22" i="17"/>
  <c r="BK22" i="17"/>
  <c r="BL22" i="17"/>
  <c r="BM22" i="17"/>
  <c r="BN22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BG23" i="17"/>
  <c r="BH23" i="17"/>
  <c r="BI23" i="17"/>
  <c r="BJ23" i="17"/>
  <c r="BK23" i="17"/>
  <c r="BL23" i="17"/>
  <c r="BM23" i="17"/>
  <c r="BN23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AS24" i="17"/>
  <c r="AT24" i="17"/>
  <c r="AU24" i="17"/>
  <c r="AV24" i="17"/>
  <c r="AW24" i="17"/>
  <c r="AX24" i="17"/>
  <c r="AY24" i="17"/>
  <c r="AZ24" i="17"/>
  <c r="BA24" i="17"/>
  <c r="BB24" i="17"/>
  <c r="BC24" i="17"/>
  <c r="BD24" i="17"/>
  <c r="BE24" i="17"/>
  <c r="BF24" i="17"/>
  <c r="BG24" i="17"/>
  <c r="BH24" i="17"/>
  <c r="BI24" i="17"/>
  <c r="BJ24" i="17"/>
  <c r="BK24" i="17"/>
  <c r="BL24" i="17"/>
  <c r="BM24" i="17"/>
  <c r="BN24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AS25" i="17"/>
  <c r="AT25" i="17"/>
  <c r="AU25" i="17"/>
  <c r="AV25" i="17"/>
  <c r="AW25" i="17"/>
  <c r="AX25" i="17"/>
  <c r="AY25" i="17"/>
  <c r="AZ25" i="17"/>
  <c r="BA25" i="17"/>
  <c r="BB25" i="17"/>
  <c r="BC25" i="17"/>
  <c r="BD25" i="17"/>
  <c r="BE25" i="17"/>
  <c r="BF25" i="17"/>
  <c r="BG25" i="17"/>
  <c r="BH25" i="17"/>
  <c r="BI25" i="17"/>
  <c r="BJ25" i="17"/>
  <c r="BK25" i="17"/>
  <c r="BL25" i="17"/>
  <c r="BM25" i="17"/>
  <c r="BN25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AS26" i="17"/>
  <c r="AT26" i="17"/>
  <c r="AU26" i="17"/>
  <c r="AV26" i="17"/>
  <c r="AW26" i="17"/>
  <c r="AX26" i="17"/>
  <c r="AY26" i="17"/>
  <c r="AZ26" i="17"/>
  <c r="BA26" i="17"/>
  <c r="BB26" i="17"/>
  <c r="BC26" i="17"/>
  <c r="BD26" i="17"/>
  <c r="BE26" i="17"/>
  <c r="BF26" i="17"/>
  <c r="BG26" i="17"/>
  <c r="BH26" i="17"/>
  <c r="BI26" i="17"/>
  <c r="BJ26" i="17"/>
  <c r="BK26" i="17"/>
  <c r="BL26" i="17"/>
  <c r="BM26" i="17"/>
  <c r="BN26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BF27" i="17"/>
  <c r="BG27" i="17"/>
  <c r="BH27" i="17"/>
  <c r="BI27" i="17"/>
  <c r="BJ27" i="17"/>
  <c r="BK27" i="17"/>
  <c r="BL27" i="17"/>
  <c r="BM27" i="17"/>
  <c r="BN27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AS28" i="17"/>
  <c r="AT28" i="17"/>
  <c r="AU28" i="17"/>
  <c r="AV28" i="17"/>
  <c r="AW28" i="17"/>
  <c r="AX28" i="17"/>
  <c r="AY28" i="17"/>
  <c r="AZ28" i="17"/>
  <c r="BA28" i="17"/>
  <c r="BB28" i="17"/>
  <c r="BC28" i="17"/>
  <c r="BD28" i="17"/>
  <c r="BE28" i="17"/>
  <c r="BF28" i="17"/>
  <c r="BG28" i="17"/>
  <c r="BH28" i="17"/>
  <c r="BI28" i="17"/>
  <c r="BJ28" i="17"/>
  <c r="BK28" i="17"/>
  <c r="BL28" i="17"/>
  <c r="BM28" i="17"/>
  <c r="BN28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AS29" i="17"/>
  <c r="AT29" i="17"/>
  <c r="AU29" i="17"/>
  <c r="AV29" i="17"/>
  <c r="AW29" i="17"/>
  <c r="AX29" i="17"/>
  <c r="AY29" i="17"/>
  <c r="AZ29" i="17"/>
  <c r="BA29" i="17"/>
  <c r="BB29" i="17"/>
  <c r="BC29" i="17"/>
  <c r="BD29" i="17"/>
  <c r="BE29" i="17"/>
  <c r="BF29" i="17"/>
  <c r="BG29" i="17"/>
  <c r="BH29" i="17"/>
  <c r="BI29" i="17"/>
  <c r="BJ29" i="17"/>
  <c r="BK29" i="17"/>
  <c r="BL29" i="17"/>
  <c r="BM29" i="17"/>
  <c r="BN29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AS30" i="17"/>
  <c r="AT30" i="17"/>
  <c r="AU30" i="17"/>
  <c r="AV30" i="17"/>
  <c r="AW30" i="17"/>
  <c r="AX30" i="17"/>
  <c r="AY30" i="17"/>
  <c r="AZ30" i="17"/>
  <c r="BA30" i="17"/>
  <c r="BB30" i="17"/>
  <c r="BC30" i="17"/>
  <c r="BD30" i="17"/>
  <c r="BE30" i="17"/>
  <c r="BF30" i="17"/>
  <c r="BG30" i="17"/>
  <c r="BH30" i="17"/>
  <c r="BI30" i="17"/>
  <c r="BJ30" i="17"/>
  <c r="BK30" i="17"/>
  <c r="BL30" i="17"/>
  <c r="BM30" i="17"/>
  <c r="BN30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AS31" i="17"/>
  <c r="AT31" i="17"/>
  <c r="AU31" i="17"/>
  <c r="AV31" i="17"/>
  <c r="AW31" i="17"/>
  <c r="AX31" i="17"/>
  <c r="AY31" i="17"/>
  <c r="AZ31" i="17"/>
  <c r="BA31" i="17"/>
  <c r="BB31" i="17"/>
  <c r="BC31" i="17"/>
  <c r="BD31" i="17"/>
  <c r="BE31" i="17"/>
  <c r="BF31" i="17"/>
  <c r="BG31" i="17"/>
  <c r="BH31" i="17"/>
  <c r="BI31" i="17"/>
  <c r="BJ31" i="17"/>
  <c r="BK31" i="17"/>
  <c r="BL31" i="17"/>
  <c r="BM31" i="17"/>
  <c r="BN31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AS32" i="17"/>
  <c r="AT32" i="17"/>
  <c r="AU32" i="17"/>
  <c r="AV32" i="17"/>
  <c r="AW32" i="17"/>
  <c r="AX32" i="17"/>
  <c r="AY32" i="17"/>
  <c r="AZ32" i="17"/>
  <c r="BA32" i="17"/>
  <c r="BB32" i="17"/>
  <c r="BC32" i="17"/>
  <c r="BD32" i="17"/>
  <c r="BE32" i="17"/>
  <c r="BF32" i="17"/>
  <c r="BG32" i="17"/>
  <c r="BH32" i="17"/>
  <c r="BI32" i="17"/>
  <c r="BJ32" i="17"/>
  <c r="BK32" i="17"/>
  <c r="BL32" i="17"/>
  <c r="BM32" i="17"/>
  <c r="BN32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AS33" i="17"/>
  <c r="AT33" i="17"/>
  <c r="AU33" i="17"/>
  <c r="AV33" i="17"/>
  <c r="AW33" i="17"/>
  <c r="AX33" i="17"/>
  <c r="AY33" i="17"/>
  <c r="AZ33" i="17"/>
  <c r="BA33" i="17"/>
  <c r="BB33" i="17"/>
  <c r="BC33" i="17"/>
  <c r="BD33" i="17"/>
  <c r="BE33" i="17"/>
  <c r="BF33" i="17"/>
  <c r="BG33" i="17"/>
  <c r="BH33" i="17"/>
  <c r="BI33" i="17"/>
  <c r="BJ33" i="17"/>
  <c r="BK33" i="17"/>
  <c r="BL33" i="17"/>
  <c r="BM33" i="17"/>
  <c r="BN33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AS34" i="17"/>
  <c r="AT34" i="17"/>
  <c r="AU34" i="17"/>
  <c r="AV34" i="17"/>
  <c r="AW34" i="17"/>
  <c r="AX34" i="17"/>
  <c r="AY34" i="17"/>
  <c r="AZ34" i="17"/>
  <c r="BA34" i="17"/>
  <c r="BB34" i="17"/>
  <c r="BC34" i="17"/>
  <c r="BD34" i="17"/>
  <c r="BE34" i="17"/>
  <c r="BF34" i="17"/>
  <c r="BG34" i="17"/>
  <c r="BH34" i="17"/>
  <c r="BI34" i="17"/>
  <c r="BJ34" i="17"/>
  <c r="BK34" i="17"/>
  <c r="BL34" i="17"/>
  <c r="BM34" i="17"/>
  <c r="BN34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AS35" i="17"/>
  <c r="AT35" i="17"/>
  <c r="AU35" i="17"/>
  <c r="AV35" i="17"/>
  <c r="AW35" i="17"/>
  <c r="AX35" i="17"/>
  <c r="AY35" i="17"/>
  <c r="AZ35" i="17"/>
  <c r="BA35" i="17"/>
  <c r="BB35" i="17"/>
  <c r="BC35" i="17"/>
  <c r="BD35" i="17"/>
  <c r="BE35" i="17"/>
  <c r="BF35" i="17"/>
  <c r="BG35" i="17"/>
  <c r="BH35" i="17"/>
  <c r="BI35" i="17"/>
  <c r="BJ35" i="17"/>
  <c r="BK35" i="17"/>
  <c r="BL35" i="17"/>
  <c r="BM35" i="17"/>
  <c r="BN35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AS36" i="17"/>
  <c r="AT36" i="17"/>
  <c r="AU36" i="17"/>
  <c r="AV36" i="17"/>
  <c r="AW36" i="17"/>
  <c r="AX36" i="17"/>
  <c r="AY36" i="17"/>
  <c r="AZ36" i="17"/>
  <c r="BA36" i="17"/>
  <c r="BB36" i="17"/>
  <c r="BC36" i="17"/>
  <c r="BD36" i="17"/>
  <c r="BE36" i="17"/>
  <c r="BF36" i="17"/>
  <c r="BG36" i="17"/>
  <c r="BH36" i="17"/>
  <c r="BI36" i="17"/>
  <c r="BJ36" i="17"/>
  <c r="BK36" i="17"/>
  <c r="BL36" i="17"/>
  <c r="BM36" i="17"/>
  <c r="BN36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AS37" i="17"/>
  <c r="AT37" i="17"/>
  <c r="AU37" i="17"/>
  <c r="AV37" i="17"/>
  <c r="AW37" i="17"/>
  <c r="AX37" i="17"/>
  <c r="AY37" i="17"/>
  <c r="AZ37" i="17"/>
  <c r="BA37" i="17"/>
  <c r="BB37" i="17"/>
  <c r="BC37" i="17"/>
  <c r="BD37" i="17"/>
  <c r="BE37" i="17"/>
  <c r="BF37" i="17"/>
  <c r="BG37" i="17"/>
  <c r="BH37" i="17"/>
  <c r="BI37" i="17"/>
  <c r="BJ37" i="17"/>
  <c r="BK37" i="17"/>
  <c r="BL37" i="17"/>
  <c r="BM37" i="17"/>
  <c r="BN37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AS38" i="17"/>
  <c r="AT38" i="17"/>
  <c r="AU38" i="17"/>
  <c r="AV38" i="17"/>
  <c r="AW38" i="17"/>
  <c r="AX38" i="17"/>
  <c r="AY38" i="17"/>
  <c r="AZ38" i="17"/>
  <c r="BA38" i="17"/>
  <c r="BB38" i="17"/>
  <c r="BC38" i="17"/>
  <c r="BD38" i="17"/>
  <c r="BE38" i="17"/>
  <c r="BF38" i="17"/>
  <c r="BG38" i="17"/>
  <c r="BH38" i="17"/>
  <c r="BI38" i="17"/>
  <c r="BJ38" i="17"/>
  <c r="BK38" i="17"/>
  <c r="BL38" i="17"/>
  <c r="BM38" i="17"/>
  <c r="BN38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AS39" i="17"/>
  <c r="AT39" i="17"/>
  <c r="AU39" i="17"/>
  <c r="AV39" i="17"/>
  <c r="AW39" i="17"/>
  <c r="AX39" i="17"/>
  <c r="AY39" i="17"/>
  <c r="AZ39" i="17"/>
  <c r="BA39" i="17"/>
  <c r="BB39" i="17"/>
  <c r="BC39" i="17"/>
  <c r="BD39" i="17"/>
  <c r="BE39" i="17"/>
  <c r="BF39" i="17"/>
  <c r="BG39" i="17"/>
  <c r="BH39" i="17"/>
  <c r="BI39" i="17"/>
  <c r="BJ39" i="17"/>
  <c r="BK39" i="17"/>
  <c r="BL39" i="17"/>
  <c r="BM39" i="17"/>
  <c r="BN39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AS40" i="17"/>
  <c r="AT40" i="17"/>
  <c r="AU40" i="17"/>
  <c r="AV40" i="17"/>
  <c r="AW40" i="17"/>
  <c r="AX40" i="17"/>
  <c r="AY40" i="17"/>
  <c r="AZ40" i="17"/>
  <c r="BA40" i="17"/>
  <c r="BB40" i="17"/>
  <c r="BC40" i="17"/>
  <c r="BD40" i="17"/>
  <c r="BE40" i="17"/>
  <c r="BF40" i="17"/>
  <c r="BG40" i="17"/>
  <c r="BH40" i="17"/>
  <c r="BI40" i="17"/>
  <c r="BJ40" i="17"/>
  <c r="BK40" i="17"/>
  <c r="BL40" i="17"/>
  <c r="BM40" i="17"/>
  <c r="BN40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AS41" i="17"/>
  <c r="AT41" i="17"/>
  <c r="AU41" i="17"/>
  <c r="AV41" i="17"/>
  <c r="AW41" i="17"/>
  <c r="AX41" i="17"/>
  <c r="AY41" i="17"/>
  <c r="AZ41" i="17"/>
  <c r="BA41" i="17"/>
  <c r="BB41" i="17"/>
  <c r="BC41" i="17"/>
  <c r="BD41" i="17"/>
  <c r="BE41" i="17"/>
  <c r="BF41" i="17"/>
  <c r="BG41" i="17"/>
  <c r="BH41" i="17"/>
  <c r="BI41" i="17"/>
  <c r="BJ41" i="17"/>
  <c r="BK41" i="17"/>
  <c r="BL41" i="17"/>
  <c r="BM41" i="17"/>
  <c r="BN41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AS42" i="17"/>
  <c r="AT42" i="17"/>
  <c r="AU42" i="17"/>
  <c r="AV42" i="17"/>
  <c r="AW42" i="17"/>
  <c r="AX42" i="17"/>
  <c r="AY42" i="17"/>
  <c r="AZ42" i="17"/>
  <c r="BA42" i="17"/>
  <c r="BB42" i="17"/>
  <c r="BC42" i="17"/>
  <c r="BD42" i="17"/>
  <c r="BE42" i="17"/>
  <c r="BF42" i="17"/>
  <c r="BG42" i="17"/>
  <c r="BH42" i="17"/>
  <c r="BI42" i="17"/>
  <c r="BJ42" i="17"/>
  <c r="BK42" i="17"/>
  <c r="BL42" i="17"/>
  <c r="BM42" i="17"/>
  <c r="BN42" i="17"/>
  <c r="AA43" i="17"/>
  <c r="AB43" i="17"/>
  <c r="AC43" i="17"/>
  <c r="AD43" i="17"/>
  <c r="AE43" i="17"/>
  <c r="AF43" i="17"/>
  <c r="AG43" i="17"/>
  <c r="AH43" i="17"/>
  <c r="AI43" i="17"/>
  <c r="AJ43" i="17"/>
  <c r="AK43" i="17"/>
  <c r="AL43" i="17"/>
  <c r="AM43" i="17"/>
  <c r="AN43" i="17"/>
  <c r="AO43" i="17"/>
  <c r="AP43" i="17"/>
  <c r="AQ43" i="17"/>
  <c r="AR43" i="17"/>
  <c r="AS43" i="17"/>
  <c r="AT43" i="17"/>
  <c r="AU43" i="17"/>
  <c r="AV43" i="17"/>
  <c r="AW43" i="17"/>
  <c r="AX43" i="17"/>
  <c r="AY43" i="17"/>
  <c r="AZ43" i="17"/>
  <c r="BA43" i="17"/>
  <c r="BB43" i="17"/>
  <c r="BC43" i="17"/>
  <c r="BD43" i="17"/>
  <c r="BE43" i="17"/>
  <c r="BF43" i="17"/>
  <c r="BG43" i="17"/>
  <c r="BH43" i="17"/>
  <c r="BI43" i="17"/>
  <c r="BJ43" i="17"/>
  <c r="BK43" i="17"/>
  <c r="BL43" i="17"/>
  <c r="BM43" i="17"/>
  <c r="BN43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AS44" i="17"/>
  <c r="AT44" i="17"/>
  <c r="AU44" i="17"/>
  <c r="AV44" i="17"/>
  <c r="AW44" i="17"/>
  <c r="AX44" i="17"/>
  <c r="AY44" i="17"/>
  <c r="AZ44" i="17"/>
  <c r="BA44" i="17"/>
  <c r="BB44" i="17"/>
  <c r="BC44" i="17"/>
  <c r="BD44" i="17"/>
  <c r="BE44" i="17"/>
  <c r="BF44" i="17"/>
  <c r="BG44" i="17"/>
  <c r="BH44" i="17"/>
  <c r="BI44" i="17"/>
  <c r="BJ44" i="17"/>
  <c r="BK44" i="17"/>
  <c r="BL44" i="17"/>
  <c r="BM44" i="17"/>
  <c r="BN44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AS45" i="17"/>
  <c r="AT45" i="17"/>
  <c r="AU45" i="17"/>
  <c r="AV45" i="17"/>
  <c r="AW45" i="17"/>
  <c r="AX45" i="17"/>
  <c r="AY45" i="17"/>
  <c r="AZ45" i="17"/>
  <c r="BA45" i="17"/>
  <c r="BB45" i="17"/>
  <c r="BC45" i="17"/>
  <c r="BD45" i="17"/>
  <c r="BE45" i="17"/>
  <c r="BF45" i="17"/>
  <c r="BG45" i="17"/>
  <c r="BH45" i="17"/>
  <c r="BI45" i="17"/>
  <c r="BJ45" i="17"/>
  <c r="BK45" i="17"/>
  <c r="BL45" i="17"/>
  <c r="BM45" i="17"/>
  <c r="BN45" i="17"/>
  <c r="AA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Q46" i="17"/>
  <c r="AR46" i="17"/>
  <c r="AS46" i="17"/>
  <c r="AT46" i="17"/>
  <c r="AU46" i="17"/>
  <c r="AV46" i="17"/>
  <c r="AW46" i="17"/>
  <c r="AX46" i="17"/>
  <c r="AY46" i="17"/>
  <c r="AZ46" i="17"/>
  <c r="BA46" i="17"/>
  <c r="BB46" i="17"/>
  <c r="BC46" i="17"/>
  <c r="BD46" i="17"/>
  <c r="BE46" i="17"/>
  <c r="BF46" i="17"/>
  <c r="BG46" i="17"/>
  <c r="BH46" i="17"/>
  <c r="BI46" i="17"/>
  <c r="BJ46" i="17"/>
  <c r="BK46" i="17"/>
  <c r="BL46" i="17"/>
  <c r="BM46" i="17"/>
  <c r="BN46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AS47" i="17"/>
  <c r="AT47" i="17"/>
  <c r="AU47" i="17"/>
  <c r="AV47" i="17"/>
  <c r="AW47" i="17"/>
  <c r="AX47" i="17"/>
  <c r="AY47" i="17"/>
  <c r="AZ47" i="17"/>
  <c r="BA47" i="17"/>
  <c r="BB47" i="17"/>
  <c r="BC47" i="17"/>
  <c r="BD47" i="17"/>
  <c r="BE47" i="17"/>
  <c r="BF47" i="17"/>
  <c r="BG47" i="17"/>
  <c r="BH47" i="17"/>
  <c r="BI47" i="17"/>
  <c r="BJ47" i="17"/>
  <c r="BK47" i="17"/>
  <c r="BL47" i="17"/>
  <c r="BM47" i="17"/>
  <c r="BN47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AS48" i="17"/>
  <c r="AT48" i="17"/>
  <c r="AU48" i="17"/>
  <c r="AV48" i="17"/>
  <c r="AW48" i="17"/>
  <c r="AX48" i="17"/>
  <c r="AY48" i="17"/>
  <c r="AZ48" i="17"/>
  <c r="BA48" i="17"/>
  <c r="BB48" i="17"/>
  <c r="BC48" i="17"/>
  <c r="BD48" i="17"/>
  <c r="BE48" i="17"/>
  <c r="BF48" i="17"/>
  <c r="BG48" i="17"/>
  <c r="BH48" i="17"/>
  <c r="BI48" i="17"/>
  <c r="BJ48" i="17"/>
  <c r="BK48" i="17"/>
  <c r="BL48" i="17"/>
  <c r="BM48" i="17"/>
  <c r="BN48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O49" i="17"/>
  <c r="AP49" i="17"/>
  <c r="AQ49" i="17"/>
  <c r="AR49" i="17"/>
  <c r="AS49" i="17"/>
  <c r="AT49" i="17"/>
  <c r="AU49" i="17"/>
  <c r="AV49" i="17"/>
  <c r="AW49" i="17"/>
  <c r="AX49" i="17"/>
  <c r="AY49" i="17"/>
  <c r="AZ49" i="17"/>
  <c r="BA49" i="17"/>
  <c r="BB49" i="17"/>
  <c r="BC49" i="17"/>
  <c r="BD49" i="17"/>
  <c r="BE49" i="17"/>
  <c r="BF49" i="17"/>
  <c r="BG49" i="17"/>
  <c r="BH49" i="17"/>
  <c r="BI49" i="17"/>
  <c r="BJ49" i="17"/>
  <c r="BK49" i="17"/>
  <c r="BL49" i="17"/>
  <c r="BM49" i="17"/>
  <c r="BN49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AS50" i="17"/>
  <c r="AT50" i="17"/>
  <c r="AU50" i="17"/>
  <c r="AV50" i="17"/>
  <c r="AW50" i="17"/>
  <c r="AX50" i="17"/>
  <c r="AY50" i="17"/>
  <c r="AZ50" i="17"/>
  <c r="BA50" i="17"/>
  <c r="BB50" i="17"/>
  <c r="BC50" i="17"/>
  <c r="BD50" i="17"/>
  <c r="BE50" i="17"/>
  <c r="BF50" i="17"/>
  <c r="BG50" i="17"/>
  <c r="BH50" i="17"/>
  <c r="BI50" i="17"/>
  <c r="BJ50" i="17"/>
  <c r="BK50" i="17"/>
  <c r="BL50" i="17"/>
  <c r="BM50" i="17"/>
  <c r="BN50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AS51" i="17"/>
  <c r="AT51" i="17"/>
  <c r="AU51" i="17"/>
  <c r="AV51" i="17"/>
  <c r="AW51" i="17"/>
  <c r="AX51" i="17"/>
  <c r="AY51" i="17"/>
  <c r="AZ51" i="17"/>
  <c r="BA51" i="17"/>
  <c r="BB51" i="17"/>
  <c r="BC51" i="17"/>
  <c r="BD51" i="17"/>
  <c r="BE51" i="17"/>
  <c r="BF51" i="17"/>
  <c r="BG51" i="17"/>
  <c r="BH51" i="17"/>
  <c r="BI51" i="17"/>
  <c r="BJ51" i="17"/>
  <c r="BK51" i="17"/>
  <c r="BL51" i="17"/>
  <c r="BM51" i="17"/>
  <c r="BN51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AS52" i="17"/>
  <c r="AT52" i="17"/>
  <c r="AU52" i="17"/>
  <c r="AV52" i="17"/>
  <c r="AW52" i="17"/>
  <c r="AX52" i="17"/>
  <c r="AY52" i="17"/>
  <c r="AZ52" i="17"/>
  <c r="BA52" i="17"/>
  <c r="BB52" i="17"/>
  <c r="BC52" i="17"/>
  <c r="BD52" i="17"/>
  <c r="BE52" i="17"/>
  <c r="BF52" i="17"/>
  <c r="BG52" i="17"/>
  <c r="BH52" i="17"/>
  <c r="BI52" i="17"/>
  <c r="BJ52" i="17"/>
  <c r="BK52" i="17"/>
  <c r="BL52" i="17"/>
  <c r="BM52" i="17"/>
  <c r="BN52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AS53" i="17"/>
  <c r="AT53" i="17"/>
  <c r="AU53" i="17"/>
  <c r="AV53" i="17"/>
  <c r="AW53" i="17"/>
  <c r="AX53" i="17"/>
  <c r="AY53" i="17"/>
  <c r="AZ53" i="17"/>
  <c r="BA53" i="17"/>
  <c r="BB53" i="17"/>
  <c r="BC53" i="17"/>
  <c r="BD53" i="17"/>
  <c r="BE53" i="17"/>
  <c r="BF53" i="17"/>
  <c r="BG53" i="17"/>
  <c r="BH53" i="17"/>
  <c r="BI53" i="17"/>
  <c r="BJ53" i="17"/>
  <c r="BK53" i="17"/>
  <c r="BL53" i="17"/>
  <c r="BM53" i="17"/>
  <c r="BN53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AS54" i="17"/>
  <c r="AT54" i="17"/>
  <c r="AU54" i="17"/>
  <c r="AV54" i="17"/>
  <c r="AW54" i="17"/>
  <c r="AX54" i="17"/>
  <c r="AY54" i="17"/>
  <c r="AZ54" i="17"/>
  <c r="BA54" i="17"/>
  <c r="BB54" i="17"/>
  <c r="BC54" i="17"/>
  <c r="BD54" i="17"/>
  <c r="BE54" i="17"/>
  <c r="BF54" i="17"/>
  <c r="BG54" i="17"/>
  <c r="BH54" i="17"/>
  <c r="BI54" i="17"/>
  <c r="BJ54" i="17"/>
  <c r="BK54" i="17"/>
  <c r="BL54" i="17"/>
  <c r="BM54" i="17"/>
  <c r="BN54" i="17"/>
  <c r="AA55" i="17"/>
  <c r="AB55" i="17"/>
  <c r="AC55" i="17"/>
  <c r="AD55" i="17"/>
  <c r="AE55" i="17"/>
  <c r="AF55" i="17"/>
  <c r="AG55" i="17"/>
  <c r="AH55" i="17"/>
  <c r="AI55" i="17"/>
  <c r="AJ55" i="17"/>
  <c r="AK55" i="17"/>
  <c r="AL55" i="17"/>
  <c r="AM55" i="17"/>
  <c r="AN55" i="17"/>
  <c r="AO55" i="17"/>
  <c r="AP55" i="17"/>
  <c r="AQ55" i="17"/>
  <c r="AR55" i="17"/>
  <c r="AS55" i="17"/>
  <c r="AT55" i="17"/>
  <c r="AU55" i="17"/>
  <c r="AV55" i="17"/>
  <c r="AW55" i="17"/>
  <c r="AX55" i="17"/>
  <c r="AY55" i="17"/>
  <c r="AZ55" i="17"/>
  <c r="BA55" i="17"/>
  <c r="BB55" i="17"/>
  <c r="BC55" i="17"/>
  <c r="BD55" i="17"/>
  <c r="BE55" i="17"/>
  <c r="BF55" i="17"/>
  <c r="BG55" i="17"/>
  <c r="BH55" i="17"/>
  <c r="BI55" i="17"/>
  <c r="BJ55" i="17"/>
  <c r="BK55" i="17"/>
  <c r="BL55" i="17"/>
  <c r="BM55" i="17"/>
  <c r="BN55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AS56" i="17"/>
  <c r="AT56" i="17"/>
  <c r="AU56" i="17"/>
  <c r="AV56" i="17"/>
  <c r="AW56" i="17"/>
  <c r="AX56" i="17"/>
  <c r="AY56" i="17"/>
  <c r="AZ56" i="17"/>
  <c r="BA56" i="17"/>
  <c r="BB56" i="17"/>
  <c r="BC56" i="17"/>
  <c r="BD56" i="17"/>
  <c r="BE56" i="17"/>
  <c r="BF56" i="17"/>
  <c r="BG56" i="17"/>
  <c r="BH56" i="17"/>
  <c r="BI56" i="17"/>
  <c r="BJ56" i="17"/>
  <c r="BK56" i="17"/>
  <c r="BL56" i="17"/>
  <c r="BM56" i="17"/>
  <c r="BN56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AS57" i="17"/>
  <c r="AT57" i="17"/>
  <c r="AU57" i="17"/>
  <c r="AV57" i="17"/>
  <c r="AW57" i="17"/>
  <c r="AX57" i="17"/>
  <c r="AY57" i="17"/>
  <c r="AZ57" i="17"/>
  <c r="BA57" i="17"/>
  <c r="BB57" i="17"/>
  <c r="BC57" i="17"/>
  <c r="BD57" i="17"/>
  <c r="BE57" i="17"/>
  <c r="BF57" i="17"/>
  <c r="BG57" i="17"/>
  <c r="BH57" i="17"/>
  <c r="BI57" i="17"/>
  <c r="BJ57" i="17"/>
  <c r="BK57" i="17"/>
  <c r="BL57" i="17"/>
  <c r="BM57" i="17"/>
  <c r="BN57" i="17"/>
  <c r="AA58" i="17"/>
  <c r="AB58" i="17"/>
  <c r="AC58" i="17"/>
  <c r="AD58" i="17"/>
  <c r="AE58" i="17"/>
  <c r="AF58" i="17"/>
  <c r="AG58" i="17"/>
  <c r="AH58" i="17"/>
  <c r="AI58" i="17"/>
  <c r="AJ58" i="17"/>
  <c r="AK58" i="17"/>
  <c r="AL58" i="17"/>
  <c r="AM58" i="17"/>
  <c r="AN58" i="17"/>
  <c r="AO58" i="17"/>
  <c r="AP58" i="17"/>
  <c r="AQ58" i="17"/>
  <c r="AR58" i="17"/>
  <c r="AS58" i="17"/>
  <c r="AT58" i="17"/>
  <c r="AU58" i="17"/>
  <c r="AV58" i="17"/>
  <c r="AW58" i="17"/>
  <c r="AX58" i="17"/>
  <c r="AY58" i="17"/>
  <c r="AZ58" i="17"/>
  <c r="BA58" i="17"/>
  <c r="BB58" i="17"/>
  <c r="BC58" i="17"/>
  <c r="BD58" i="17"/>
  <c r="BE58" i="17"/>
  <c r="BF58" i="17"/>
  <c r="BG58" i="17"/>
  <c r="BH58" i="17"/>
  <c r="BI58" i="17"/>
  <c r="BJ58" i="17"/>
  <c r="BK58" i="17"/>
  <c r="BL58" i="17"/>
  <c r="BM58" i="17"/>
  <c r="BN58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AS59" i="17"/>
  <c r="AT59" i="17"/>
  <c r="AU59" i="17"/>
  <c r="AV59" i="17"/>
  <c r="AW59" i="17"/>
  <c r="AX59" i="17"/>
  <c r="AY59" i="17"/>
  <c r="AZ59" i="17"/>
  <c r="BA59" i="17"/>
  <c r="BB59" i="17"/>
  <c r="BC59" i="17"/>
  <c r="BD59" i="17"/>
  <c r="BE59" i="17"/>
  <c r="BF59" i="17"/>
  <c r="BG59" i="17"/>
  <c r="BH59" i="17"/>
  <c r="BI59" i="17"/>
  <c r="BJ59" i="17"/>
  <c r="BK59" i="17"/>
  <c r="BL59" i="17"/>
  <c r="BM59" i="17"/>
  <c r="BN59" i="17"/>
  <c r="AA60" i="17"/>
  <c r="AB60" i="17"/>
  <c r="AC60" i="17"/>
  <c r="AD60" i="17"/>
  <c r="AE60" i="17"/>
  <c r="AF60" i="17"/>
  <c r="AG60" i="17"/>
  <c r="AH60" i="17"/>
  <c r="AI60" i="17"/>
  <c r="AJ60" i="17"/>
  <c r="AK60" i="17"/>
  <c r="AL60" i="17"/>
  <c r="AM60" i="17"/>
  <c r="AN60" i="17"/>
  <c r="AO60" i="17"/>
  <c r="AP60" i="17"/>
  <c r="AQ60" i="17"/>
  <c r="AR60" i="17"/>
  <c r="AS60" i="17"/>
  <c r="AT60" i="17"/>
  <c r="AU60" i="17"/>
  <c r="AV60" i="17"/>
  <c r="AW60" i="17"/>
  <c r="AX60" i="17"/>
  <c r="AY60" i="17"/>
  <c r="AZ60" i="17"/>
  <c r="BA60" i="17"/>
  <c r="BB60" i="17"/>
  <c r="BC60" i="17"/>
  <c r="BD60" i="17"/>
  <c r="BE60" i="17"/>
  <c r="BF60" i="17"/>
  <c r="BG60" i="17"/>
  <c r="BH60" i="17"/>
  <c r="BI60" i="17"/>
  <c r="BJ60" i="17"/>
  <c r="BK60" i="17"/>
  <c r="BL60" i="17"/>
  <c r="BM60" i="17"/>
  <c r="BN60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AS61" i="17"/>
  <c r="AT61" i="17"/>
  <c r="AU61" i="17"/>
  <c r="AV61" i="17"/>
  <c r="AW61" i="17"/>
  <c r="AX61" i="17"/>
  <c r="AY61" i="17"/>
  <c r="AZ61" i="17"/>
  <c r="BA61" i="17"/>
  <c r="BB61" i="17"/>
  <c r="BC61" i="17"/>
  <c r="BD61" i="17"/>
  <c r="BE61" i="17"/>
  <c r="BF61" i="17"/>
  <c r="BG61" i="17"/>
  <c r="BH61" i="17"/>
  <c r="BI61" i="17"/>
  <c r="BJ61" i="17"/>
  <c r="BK61" i="17"/>
  <c r="BL61" i="17"/>
  <c r="BM61" i="17"/>
  <c r="BN61" i="17"/>
  <c r="AA62" i="17"/>
  <c r="AB62" i="17"/>
  <c r="AC62" i="17"/>
  <c r="AD62" i="17"/>
  <c r="AE62" i="17"/>
  <c r="AF62" i="17"/>
  <c r="AG62" i="17"/>
  <c r="AH62" i="17"/>
  <c r="AI62" i="17"/>
  <c r="AJ62" i="17"/>
  <c r="AK62" i="17"/>
  <c r="AL62" i="17"/>
  <c r="AM62" i="17"/>
  <c r="AN62" i="17"/>
  <c r="AO62" i="17"/>
  <c r="AP62" i="17"/>
  <c r="AQ62" i="17"/>
  <c r="AR62" i="17"/>
  <c r="AS62" i="17"/>
  <c r="AT62" i="17"/>
  <c r="AU62" i="17"/>
  <c r="AV62" i="17"/>
  <c r="AW62" i="17"/>
  <c r="AX62" i="17"/>
  <c r="AY62" i="17"/>
  <c r="AZ62" i="17"/>
  <c r="BA62" i="17"/>
  <c r="BB62" i="17"/>
  <c r="BC62" i="17"/>
  <c r="BD62" i="17"/>
  <c r="BE62" i="17"/>
  <c r="BF62" i="17"/>
  <c r="BG62" i="17"/>
  <c r="BH62" i="17"/>
  <c r="BI62" i="17"/>
  <c r="BJ62" i="17"/>
  <c r="BK62" i="17"/>
  <c r="BL62" i="17"/>
  <c r="BM62" i="17"/>
  <c r="BN62" i="17"/>
  <c r="AA63" i="17"/>
  <c r="AB63" i="17"/>
  <c r="AC63" i="17"/>
  <c r="AD63" i="17"/>
  <c r="AE63" i="17"/>
  <c r="AF63" i="17"/>
  <c r="AG63" i="17"/>
  <c r="AH63" i="17"/>
  <c r="AI63" i="17"/>
  <c r="AJ63" i="17"/>
  <c r="AK63" i="17"/>
  <c r="AL63" i="17"/>
  <c r="AM63" i="17"/>
  <c r="AN63" i="17"/>
  <c r="AO63" i="17"/>
  <c r="AP63" i="17"/>
  <c r="AQ63" i="17"/>
  <c r="AR63" i="17"/>
  <c r="AS63" i="17"/>
  <c r="AT63" i="17"/>
  <c r="AU63" i="17"/>
  <c r="AV63" i="17"/>
  <c r="AW63" i="17"/>
  <c r="AX63" i="17"/>
  <c r="AY63" i="17"/>
  <c r="AZ63" i="17"/>
  <c r="BA63" i="17"/>
  <c r="BB63" i="17"/>
  <c r="BC63" i="17"/>
  <c r="BD63" i="17"/>
  <c r="BE63" i="17"/>
  <c r="BF63" i="17"/>
  <c r="BG63" i="17"/>
  <c r="BH63" i="17"/>
  <c r="BI63" i="17"/>
  <c r="BJ63" i="17"/>
  <c r="BK63" i="17"/>
  <c r="BL63" i="17"/>
  <c r="BM63" i="17"/>
  <c r="BN63" i="17"/>
  <c r="AA64" i="17"/>
  <c r="AB64" i="17"/>
  <c r="AC64" i="17"/>
  <c r="AD64" i="17"/>
  <c r="AE64" i="17"/>
  <c r="AF64" i="17"/>
  <c r="AG64" i="17"/>
  <c r="AH64" i="17"/>
  <c r="AI64" i="17"/>
  <c r="AJ64" i="17"/>
  <c r="AK64" i="17"/>
  <c r="AL64" i="17"/>
  <c r="AM64" i="17"/>
  <c r="AN64" i="17"/>
  <c r="AO64" i="17"/>
  <c r="AP64" i="17"/>
  <c r="AQ64" i="17"/>
  <c r="AR64" i="17"/>
  <c r="AS64" i="17"/>
  <c r="AT64" i="17"/>
  <c r="AU64" i="17"/>
  <c r="AV64" i="17"/>
  <c r="AW64" i="17"/>
  <c r="AX64" i="17"/>
  <c r="AY64" i="17"/>
  <c r="AZ64" i="17"/>
  <c r="BA64" i="17"/>
  <c r="BB64" i="17"/>
  <c r="BC64" i="17"/>
  <c r="BD64" i="17"/>
  <c r="BE64" i="17"/>
  <c r="BF64" i="17"/>
  <c r="BG64" i="17"/>
  <c r="BH64" i="17"/>
  <c r="BI64" i="17"/>
  <c r="BJ64" i="17"/>
  <c r="BK64" i="17"/>
  <c r="BL64" i="17"/>
  <c r="BM64" i="17"/>
  <c r="BN64" i="17"/>
  <c r="AA65" i="17"/>
  <c r="AB65" i="17"/>
  <c r="AC65" i="17"/>
  <c r="AD65" i="17"/>
  <c r="AE65" i="17"/>
  <c r="AF65" i="17"/>
  <c r="AG65" i="17"/>
  <c r="AH65" i="17"/>
  <c r="AI65" i="17"/>
  <c r="AJ65" i="17"/>
  <c r="AK65" i="17"/>
  <c r="AL65" i="17"/>
  <c r="AM65" i="17"/>
  <c r="AN65" i="17"/>
  <c r="AO65" i="17"/>
  <c r="AP65" i="17"/>
  <c r="AQ65" i="17"/>
  <c r="AR65" i="17"/>
  <c r="AS65" i="17"/>
  <c r="AT65" i="17"/>
  <c r="AU65" i="17"/>
  <c r="AV65" i="17"/>
  <c r="AW65" i="17"/>
  <c r="AX65" i="17"/>
  <c r="AY65" i="17"/>
  <c r="AZ65" i="17"/>
  <c r="BA65" i="17"/>
  <c r="BB65" i="17"/>
  <c r="BC65" i="17"/>
  <c r="BD65" i="17"/>
  <c r="BE65" i="17"/>
  <c r="BF65" i="17"/>
  <c r="BG65" i="17"/>
  <c r="BH65" i="17"/>
  <c r="BI65" i="17"/>
  <c r="BJ65" i="17"/>
  <c r="BK65" i="17"/>
  <c r="BL65" i="17"/>
  <c r="BM65" i="17"/>
  <c r="BN65" i="17"/>
  <c r="AA66" i="17"/>
  <c r="AB66" i="17"/>
  <c r="AC66" i="17"/>
  <c r="AD66" i="17"/>
  <c r="AE66" i="17"/>
  <c r="AF66" i="17"/>
  <c r="AG66" i="17"/>
  <c r="AH66" i="17"/>
  <c r="AI66" i="17"/>
  <c r="AJ66" i="17"/>
  <c r="AK66" i="17"/>
  <c r="AL66" i="17"/>
  <c r="AM66" i="17"/>
  <c r="AN66" i="17"/>
  <c r="AO66" i="17"/>
  <c r="AP66" i="17"/>
  <c r="AQ66" i="17"/>
  <c r="AR66" i="17"/>
  <c r="AS66" i="17"/>
  <c r="AT66" i="17"/>
  <c r="AU66" i="17"/>
  <c r="AV66" i="17"/>
  <c r="AW66" i="17"/>
  <c r="AX66" i="17"/>
  <c r="AY66" i="17"/>
  <c r="AZ66" i="17"/>
  <c r="BA66" i="17"/>
  <c r="BB66" i="17"/>
  <c r="BC66" i="17"/>
  <c r="BD66" i="17"/>
  <c r="BE66" i="17"/>
  <c r="BF66" i="17"/>
  <c r="BG66" i="17"/>
  <c r="BH66" i="17"/>
  <c r="BI66" i="17"/>
  <c r="BJ66" i="17"/>
  <c r="BK66" i="17"/>
  <c r="BL66" i="17"/>
  <c r="BM66" i="17"/>
  <c r="BN66" i="17"/>
  <c r="AA67" i="17"/>
  <c r="AB67" i="17"/>
  <c r="AC67" i="17"/>
  <c r="AD67" i="17"/>
  <c r="AE67" i="17"/>
  <c r="AF67" i="17"/>
  <c r="AG67" i="17"/>
  <c r="AH67" i="17"/>
  <c r="AI67" i="17"/>
  <c r="AJ67" i="17"/>
  <c r="AK67" i="17"/>
  <c r="AL67" i="17"/>
  <c r="AM67" i="17"/>
  <c r="AN67" i="17"/>
  <c r="AO67" i="17"/>
  <c r="AP67" i="17"/>
  <c r="AQ67" i="17"/>
  <c r="AR67" i="17"/>
  <c r="AS67" i="17"/>
  <c r="AT67" i="17"/>
  <c r="AU67" i="17"/>
  <c r="AV67" i="17"/>
  <c r="AW67" i="17"/>
  <c r="AX67" i="17"/>
  <c r="AY67" i="17"/>
  <c r="AZ67" i="17"/>
  <c r="BA67" i="17"/>
  <c r="BB67" i="17"/>
  <c r="BC67" i="17"/>
  <c r="BD67" i="17"/>
  <c r="BE67" i="17"/>
  <c r="BF67" i="17"/>
  <c r="BG67" i="17"/>
  <c r="BH67" i="17"/>
  <c r="BI67" i="17"/>
  <c r="BJ67" i="17"/>
  <c r="BK67" i="17"/>
  <c r="BL67" i="17"/>
  <c r="BM67" i="17"/>
  <c r="BN67" i="17"/>
  <c r="AA68" i="17"/>
  <c r="AB68" i="17"/>
  <c r="AC68" i="17"/>
  <c r="AD68" i="17"/>
  <c r="AE68" i="17"/>
  <c r="AF68" i="17"/>
  <c r="AG68" i="17"/>
  <c r="AH68" i="17"/>
  <c r="AI68" i="17"/>
  <c r="AJ68" i="17"/>
  <c r="AK68" i="17"/>
  <c r="AL68" i="17"/>
  <c r="AM68" i="17"/>
  <c r="AN68" i="17"/>
  <c r="AO68" i="17"/>
  <c r="AP68" i="17"/>
  <c r="AQ68" i="17"/>
  <c r="AR68" i="17"/>
  <c r="AS68" i="17"/>
  <c r="AT68" i="17"/>
  <c r="AU68" i="17"/>
  <c r="AV68" i="17"/>
  <c r="AW68" i="17"/>
  <c r="AX68" i="17"/>
  <c r="AY68" i="17"/>
  <c r="AZ68" i="17"/>
  <c r="BA68" i="17"/>
  <c r="BB68" i="17"/>
  <c r="BC68" i="17"/>
  <c r="BD68" i="17"/>
  <c r="BE68" i="17"/>
  <c r="BF68" i="17"/>
  <c r="BG68" i="17"/>
  <c r="BH68" i="17"/>
  <c r="BI68" i="17"/>
  <c r="BJ68" i="17"/>
  <c r="BK68" i="17"/>
  <c r="BL68" i="17"/>
  <c r="BM68" i="17"/>
  <c r="BN68" i="17"/>
  <c r="AA69" i="17"/>
  <c r="AB69" i="17"/>
  <c r="AC69" i="17"/>
  <c r="AD69" i="17"/>
  <c r="AE69" i="17"/>
  <c r="AF69" i="17"/>
  <c r="AG69" i="17"/>
  <c r="AH69" i="17"/>
  <c r="AI69" i="17"/>
  <c r="AJ69" i="17"/>
  <c r="AK69" i="17"/>
  <c r="AL69" i="17"/>
  <c r="AM69" i="17"/>
  <c r="AN69" i="17"/>
  <c r="AO69" i="17"/>
  <c r="AP69" i="17"/>
  <c r="AQ69" i="17"/>
  <c r="AR69" i="17"/>
  <c r="AS69" i="17"/>
  <c r="AT69" i="17"/>
  <c r="AU69" i="17"/>
  <c r="AV69" i="17"/>
  <c r="AW69" i="17"/>
  <c r="AX69" i="17"/>
  <c r="AY69" i="17"/>
  <c r="AZ69" i="17"/>
  <c r="BA69" i="17"/>
  <c r="BB69" i="17"/>
  <c r="BC69" i="17"/>
  <c r="BD69" i="17"/>
  <c r="BE69" i="17"/>
  <c r="BF69" i="17"/>
  <c r="BG69" i="17"/>
  <c r="BH69" i="17"/>
  <c r="BI69" i="17"/>
  <c r="BJ69" i="17"/>
  <c r="BK69" i="17"/>
  <c r="BL69" i="17"/>
  <c r="BM69" i="17"/>
  <c r="BN69" i="17"/>
  <c r="AA70" i="17"/>
  <c r="AB70" i="17"/>
  <c r="AC70" i="17"/>
  <c r="AD70" i="17"/>
  <c r="AE70" i="17"/>
  <c r="AF70" i="17"/>
  <c r="AG70" i="17"/>
  <c r="AH70" i="17"/>
  <c r="AI70" i="17"/>
  <c r="AJ70" i="17"/>
  <c r="AK70" i="17"/>
  <c r="AL70" i="17"/>
  <c r="AM70" i="17"/>
  <c r="AN70" i="17"/>
  <c r="AO70" i="17"/>
  <c r="AP70" i="17"/>
  <c r="AQ70" i="17"/>
  <c r="AR70" i="17"/>
  <c r="AS70" i="17"/>
  <c r="AT70" i="17"/>
  <c r="AU70" i="17"/>
  <c r="AV70" i="17"/>
  <c r="AW70" i="17"/>
  <c r="AX70" i="17"/>
  <c r="AY70" i="17"/>
  <c r="AZ70" i="17"/>
  <c r="BA70" i="17"/>
  <c r="BB70" i="17"/>
  <c r="BC70" i="17"/>
  <c r="BD70" i="17"/>
  <c r="BE70" i="17"/>
  <c r="BF70" i="17"/>
  <c r="BG70" i="17"/>
  <c r="BH70" i="17"/>
  <c r="BI70" i="17"/>
  <c r="BJ70" i="17"/>
  <c r="BK70" i="17"/>
  <c r="BL70" i="17"/>
  <c r="BM70" i="17"/>
  <c r="BN70" i="17"/>
  <c r="AA71" i="17"/>
  <c r="AB71" i="17"/>
  <c r="AC71" i="17"/>
  <c r="AD71" i="17"/>
  <c r="AE71" i="17"/>
  <c r="AF71" i="17"/>
  <c r="AG71" i="17"/>
  <c r="AH71" i="17"/>
  <c r="AI71" i="17"/>
  <c r="AJ71" i="17"/>
  <c r="AK71" i="17"/>
  <c r="AL71" i="17"/>
  <c r="AM71" i="17"/>
  <c r="AN71" i="17"/>
  <c r="AO71" i="17"/>
  <c r="AP71" i="17"/>
  <c r="AQ71" i="17"/>
  <c r="AR71" i="17"/>
  <c r="AS71" i="17"/>
  <c r="AT71" i="17"/>
  <c r="AU71" i="17"/>
  <c r="AV71" i="17"/>
  <c r="AW71" i="17"/>
  <c r="AX71" i="17"/>
  <c r="AY71" i="17"/>
  <c r="AZ71" i="17"/>
  <c r="BA71" i="17"/>
  <c r="BB71" i="17"/>
  <c r="BC71" i="17"/>
  <c r="BD71" i="17"/>
  <c r="BE71" i="17"/>
  <c r="BF71" i="17"/>
  <c r="BG71" i="17"/>
  <c r="BH71" i="17"/>
  <c r="BI71" i="17"/>
  <c r="BJ71" i="17"/>
  <c r="BK71" i="17"/>
  <c r="BL71" i="17"/>
  <c r="BM71" i="17"/>
  <c r="BN71" i="17"/>
  <c r="D81" i="17" l="1"/>
  <c r="D77" i="17"/>
  <c r="D73" i="17"/>
  <c r="D69" i="17"/>
  <c r="D65" i="17"/>
  <c r="D61" i="17"/>
  <c r="D57" i="17"/>
  <c r="D53" i="17"/>
  <c r="D49" i="17"/>
  <c r="D45" i="17"/>
  <c r="D41" i="17"/>
  <c r="D37" i="17"/>
  <c r="D33" i="17"/>
  <c r="D29" i="17"/>
  <c r="D25" i="17"/>
  <c r="D79" i="17"/>
  <c r="D75" i="17"/>
  <c r="D71" i="17"/>
  <c r="D67" i="17"/>
  <c r="D63" i="17"/>
  <c r="D59" i="17"/>
  <c r="D55" i="17"/>
  <c r="D51" i="17"/>
  <c r="D47" i="17"/>
  <c r="D43" i="17"/>
  <c r="D39" i="17"/>
  <c r="D35" i="17"/>
  <c r="D31" i="17"/>
  <c r="D27" i="17"/>
  <c r="BJ19" i="18"/>
  <c r="B14" i="18" s="1"/>
  <c r="H17" i="19"/>
  <c r="H18" i="19"/>
  <c r="J17" i="19"/>
  <c r="J18" i="19"/>
  <c r="L17" i="19"/>
  <c r="L18" i="19"/>
  <c r="N17" i="19"/>
  <c r="N18" i="19"/>
  <c r="P17" i="19"/>
  <c r="P18" i="19"/>
  <c r="R17" i="19"/>
  <c r="R18" i="19"/>
  <c r="T17" i="19"/>
  <c r="T18" i="19"/>
  <c r="V17" i="19"/>
  <c r="V18" i="19"/>
  <c r="X17" i="19"/>
  <c r="X18" i="19"/>
  <c r="Z17" i="19"/>
  <c r="Z18" i="19"/>
  <c r="AB17" i="19"/>
  <c r="AB18" i="19"/>
  <c r="AD17" i="19"/>
  <c r="AD18" i="19"/>
  <c r="AF17" i="19"/>
  <c r="AF18" i="19"/>
  <c r="AH17" i="19"/>
  <c r="AH18" i="19"/>
  <c r="AJ17" i="19"/>
  <c r="AJ18" i="19"/>
  <c r="AL17" i="19"/>
  <c r="AL18" i="19"/>
  <c r="AN17" i="19"/>
  <c r="AN18" i="19"/>
  <c r="AP17" i="19"/>
  <c r="AP18" i="19"/>
  <c r="AR17" i="19"/>
  <c r="AR18" i="19"/>
  <c r="AT17" i="19"/>
  <c r="AT18" i="19"/>
  <c r="AV17" i="19"/>
  <c r="AV18" i="19"/>
  <c r="AX17" i="19"/>
  <c r="AX18" i="19"/>
  <c r="AZ17" i="19"/>
  <c r="AZ18" i="19"/>
  <c r="BB17" i="19"/>
  <c r="BB18" i="19"/>
  <c r="BD17" i="19"/>
  <c r="BD18" i="19"/>
  <c r="BF17" i="19"/>
  <c r="BF18" i="19"/>
  <c r="BH17" i="19"/>
  <c r="BH18" i="19"/>
  <c r="BJ17" i="19"/>
  <c r="BJ18" i="19"/>
  <c r="BL17" i="19"/>
  <c r="BL18" i="19"/>
  <c r="BN17" i="19"/>
  <c r="BN18" i="19"/>
  <c r="I18" i="19"/>
  <c r="I17" i="19"/>
  <c r="K18" i="19"/>
  <c r="K17" i="19"/>
  <c r="M18" i="19"/>
  <c r="M17" i="19"/>
  <c r="O18" i="19"/>
  <c r="O17" i="19"/>
  <c r="Q18" i="19"/>
  <c r="Q17" i="19"/>
  <c r="S18" i="19"/>
  <c r="S17" i="19"/>
  <c r="U18" i="19"/>
  <c r="U17" i="19"/>
  <c r="W18" i="19"/>
  <c r="W17" i="19"/>
  <c r="Y18" i="19"/>
  <c r="Y17" i="19"/>
  <c r="AA18" i="19"/>
  <c r="AA17" i="19"/>
  <c r="AC18" i="19"/>
  <c r="AC17" i="19"/>
  <c r="AE18" i="19"/>
  <c r="AE17" i="19"/>
  <c r="AG18" i="19"/>
  <c r="AG17" i="19"/>
  <c r="AI18" i="19"/>
  <c r="AI17" i="19"/>
  <c r="AK18" i="19"/>
  <c r="AK17" i="19"/>
  <c r="AM18" i="19"/>
  <c r="AM17" i="19"/>
  <c r="AO18" i="19"/>
  <c r="AO17" i="19"/>
  <c r="AQ18" i="19"/>
  <c r="AQ17" i="19"/>
  <c r="AS18" i="19"/>
  <c r="AS17" i="19"/>
  <c r="AU18" i="19"/>
  <c r="AU17" i="19"/>
  <c r="AW18" i="19"/>
  <c r="AW17" i="19"/>
  <c r="AY18" i="19"/>
  <c r="AY17" i="19"/>
  <c r="BA18" i="19"/>
  <c r="BA17" i="19"/>
  <c r="BC18" i="19"/>
  <c r="BC17" i="19"/>
  <c r="BE18" i="19"/>
  <c r="BE17" i="19"/>
  <c r="BG18" i="19"/>
  <c r="BG17" i="19"/>
  <c r="BI18" i="19"/>
  <c r="BI17" i="19"/>
  <c r="BK18" i="19"/>
  <c r="BK17" i="19"/>
  <c r="BM18" i="19"/>
  <c r="BM17" i="19"/>
  <c r="B11" i="19"/>
  <c r="B22" i="19" s="1"/>
  <c r="G18" i="19"/>
  <c r="B11" i="18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22" i="17"/>
  <c r="D76" i="19" l="1"/>
  <c r="D71" i="19"/>
  <c r="B27" i="19"/>
  <c r="B14" i="19"/>
  <c r="D39" i="19"/>
  <c r="D44" i="19"/>
  <c r="D26" i="19"/>
  <c r="B76" i="19"/>
  <c r="D23" i="19"/>
  <c r="D55" i="19"/>
  <c r="D28" i="19"/>
  <c r="D60" i="19"/>
  <c r="D53" i="19"/>
  <c r="D58" i="19"/>
  <c r="B67" i="19"/>
  <c r="B26" i="19"/>
  <c r="D31" i="19"/>
  <c r="D47" i="19"/>
  <c r="D63" i="19"/>
  <c r="D79" i="19"/>
  <c r="D36" i="19"/>
  <c r="D52" i="19"/>
  <c r="D68" i="19"/>
  <c r="D37" i="19"/>
  <c r="D69" i="19"/>
  <c r="D42" i="19"/>
  <c r="D74" i="19"/>
  <c r="B43" i="19"/>
  <c r="B44" i="19"/>
  <c r="B53" i="19"/>
  <c r="B58" i="19"/>
  <c r="D22" i="19"/>
  <c r="D27" i="19"/>
  <c r="D35" i="19"/>
  <c r="D43" i="19"/>
  <c r="D51" i="19"/>
  <c r="D59" i="19"/>
  <c r="D67" i="19"/>
  <c r="D75" i="19"/>
  <c r="D24" i="19"/>
  <c r="D32" i="19"/>
  <c r="D40" i="19"/>
  <c r="D48" i="19"/>
  <c r="D56" i="19"/>
  <c r="D64" i="19"/>
  <c r="D72" i="19"/>
  <c r="D29" i="19"/>
  <c r="D45" i="19"/>
  <c r="D61" i="19"/>
  <c r="D77" i="19"/>
  <c r="D34" i="19"/>
  <c r="D50" i="19"/>
  <c r="D66" i="19"/>
  <c r="D25" i="19"/>
  <c r="B35" i="19"/>
  <c r="B51" i="19"/>
  <c r="B24" i="19"/>
  <c r="B60" i="19"/>
  <c r="B37" i="19"/>
  <c r="B69" i="19"/>
  <c r="B42" i="19"/>
  <c r="B74" i="19"/>
  <c r="D80" i="19"/>
  <c r="D33" i="19"/>
  <c r="D41" i="19"/>
  <c r="D49" i="19"/>
  <c r="D57" i="19"/>
  <c r="D65" i="19"/>
  <c r="D73" i="19"/>
  <c r="D81" i="19"/>
  <c r="D30" i="19"/>
  <c r="D38" i="19"/>
  <c r="D46" i="19"/>
  <c r="D54" i="19"/>
  <c r="D62" i="19"/>
  <c r="D70" i="19"/>
  <c r="D78" i="19"/>
  <c r="B23" i="19"/>
  <c r="B31" i="19"/>
  <c r="B39" i="19"/>
  <c r="B47" i="19"/>
  <c r="B59" i="19"/>
  <c r="B75" i="19"/>
  <c r="B36" i="19"/>
  <c r="B52" i="19"/>
  <c r="B68" i="19"/>
  <c r="B25" i="19"/>
  <c r="B45" i="19"/>
  <c r="B61" i="19"/>
  <c r="B77" i="19"/>
  <c r="B34" i="19"/>
  <c r="B50" i="19"/>
  <c r="B66" i="19"/>
  <c r="B28" i="19"/>
  <c r="B15" i="19"/>
  <c r="B55" i="19"/>
  <c r="B63" i="19"/>
  <c r="B71" i="19"/>
  <c r="B79" i="19"/>
  <c r="B32" i="19"/>
  <c r="B40" i="19"/>
  <c r="B48" i="19"/>
  <c r="B56" i="19"/>
  <c r="B64" i="19"/>
  <c r="B72" i="19"/>
  <c r="B80" i="19"/>
  <c r="B33" i="19"/>
  <c r="B41" i="19"/>
  <c r="B49" i="19"/>
  <c r="B57" i="19"/>
  <c r="B65" i="19"/>
  <c r="B73" i="19"/>
  <c r="B81" i="19"/>
  <c r="B30" i="19"/>
  <c r="B38" i="19"/>
  <c r="B46" i="19"/>
  <c r="B54" i="19"/>
  <c r="B62" i="19"/>
  <c r="B70" i="19"/>
  <c r="B78" i="19"/>
  <c r="B29" i="19"/>
  <c r="D23" i="18"/>
  <c r="D27" i="18"/>
  <c r="D31" i="18"/>
  <c r="D35" i="18"/>
  <c r="D39" i="18"/>
  <c r="D43" i="18"/>
  <c r="D47" i="18"/>
  <c r="D51" i="18"/>
  <c r="D55" i="18"/>
  <c r="D59" i="18"/>
  <c r="D63" i="18"/>
  <c r="D67" i="18"/>
  <c r="D71" i="18"/>
  <c r="D75" i="18"/>
  <c r="D79" i="18"/>
  <c r="D25" i="18"/>
  <c r="D26" i="18"/>
  <c r="D24" i="18"/>
  <c r="D28" i="18"/>
  <c r="D32" i="18"/>
  <c r="D36" i="18"/>
  <c r="D40" i="18"/>
  <c r="D44" i="18"/>
  <c r="D48" i="18"/>
  <c r="D52" i="18"/>
  <c r="D56" i="18"/>
  <c r="D60" i="18"/>
  <c r="D64" i="18"/>
  <c r="D68" i="18"/>
  <c r="D72" i="18"/>
  <c r="D76" i="18"/>
  <c r="D80" i="18"/>
  <c r="D29" i="18"/>
  <c r="D33" i="18"/>
  <c r="D37" i="18"/>
  <c r="D41" i="18"/>
  <c r="D45" i="18"/>
  <c r="D49" i="18"/>
  <c r="D53" i="18"/>
  <c r="D57" i="18"/>
  <c r="D61" i="18"/>
  <c r="D65" i="18"/>
  <c r="D69" i="18"/>
  <c r="D73" i="18"/>
  <c r="D77" i="18"/>
  <c r="D81" i="18"/>
  <c r="D30" i="18"/>
  <c r="D34" i="18"/>
  <c r="D38" i="18"/>
  <c r="D42" i="18"/>
  <c r="D46" i="18"/>
  <c r="D50" i="18"/>
  <c r="D54" i="18"/>
  <c r="D58" i="18"/>
  <c r="D62" i="18"/>
  <c r="D66" i="18"/>
  <c r="D70" i="18"/>
  <c r="D74" i="18"/>
  <c r="D78" i="18"/>
  <c r="D22" i="18"/>
  <c r="B23" i="18"/>
  <c r="B27" i="18"/>
  <c r="B31" i="18"/>
  <c r="B35" i="18"/>
  <c r="B39" i="18"/>
  <c r="B43" i="18"/>
  <c r="B47" i="18"/>
  <c r="B51" i="18"/>
  <c r="B55" i="18"/>
  <c r="B59" i="18"/>
  <c r="B63" i="18"/>
  <c r="B67" i="18"/>
  <c r="B71" i="18"/>
  <c r="B75" i="18"/>
  <c r="B79" i="18"/>
  <c r="B24" i="18"/>
  <c r="B28" i="18"/>
  <c r="B32" i="18"/>
  <c r="B36" i="18"/>
  <c r="B40" i="18"/>
  <c r="B44" i="18"/>
  <c r="B48" i="18"/>
  <c r="B52" i="18"/>
  <c r="B56" i="18"/>
  <c r="B60" i="18"/>
  <c r="B64" i="18"/>
  <c r="B68" i="18"/>
  <c r="B72" i="18"/>
  <c r="B76" i="18"/>
  <c r="B80" i="18"/>
  <c r="B25" i="18"/>
  <c r="B33" i="18"/>
  <c r="B37" i="18"/>
  <c r="B41" i="18"/>
  <c r="B45" i="18"/>
  <c r="B49" i="18"/>
  <c r="B53" i="18"/>
  <c r="B57" i="18"/>
  <c r="B61" i="18"/>
  <c r="B65" i="18"/>
  <c r="B69" i="18"/>
  <c r="B73" i="18"/>
  <c r="B77" i="18"/>
  <c r="B81" i="18"/>
  <c r="B26" i="18"/>
  <c r="B30" i="18"/>
  <c r="B34" i="18"/>
  <c r="B38" i="18"/>
  <c r="B42" i="18"/>
  <c r="B46" i="18"/>
  <c r="B50" i="18"/>
  <c r="B54" i="18"/>
  <c r="B58" i="18"/>
  <c r="B62" i="18"/>
  <c r="B66" i="18"/>
  <c r="B70" i="18"/>
  <c r="B74" i="18"/>
  <c r="B78" i="18"/>
  <c r="B29" i="18"/>
  <c r="B22" i="18"/>
  <c r="B10" i="17"/>
  <c r="B17" i="17" s="1"/>
  <c r="C76" i="19" l="1"/>
  <c r="C78" i="19"/>
  <c r="C75" i="19"/>
  <c r="C57" i="19"/>
  <c r="C46" i="19"/>
  <c r="C25" i="19"/>
  <c r="C28" i="19"/>
  <c r="C60" i="19"/>
  <c r="C39" i="19"/>
  <c r="C30" i="19"/>
  <c r="C62" i="19"/>
  <c r="C51" i="19"/>
  <c r="C41" i="19"/>
  <c r="C73" i="19"/>
  <c r="C44" i="19"/>
  <c r="C68" i="19"/>
  <c r="C23" i="19"/>
  <c r="C59" i="19"/>
  <c r="C22" i="19"/>
  <c r="C38" i="19"/>
  <c r="C54" i="19"/>
  <c r="C70" i="19"/>
  <c r="C31" i="19"/>
  <c r="C63" i="19"/>
  <c r="C33" i="19"/>
  <c r="C49" i="19"/>
  <c r="C65" i="19"/>
  <c r="C81" i="19"/>
  <c r="C36" i="19"/>
  <c r="C52" i="19"/>
  <c r="C80" i="19"/>
  <c r="C35" i="19"/>
  <c r="C47" i="19"/>
  <c r="C67" i="19"/>
  <c r="C79" i="19"/>
  <c r="C26" i="19"/>
  <c r="C34" i="19"/>
  <c r="C42" i="19"/>
  <c r="C50" i="19"/>
  <c r="C58" i="19"/>
  <c r="C66" i="19"/>
  <c r="C74" i="19"/>
  <c r="C27" i="19"/>
  <c r="C43" i="19"/>
  <c r="C55" i="19"/>
  <c r="C71" i="19"/>
  <c r="C29" i="19"/>
  <c r="C37" i="19"/>
  <c r="C45" i="19"/>
  <c r="C53" i="19"/>
  <c r="C61" i="19"/>
  <c r="C69" i="19"/>
  <c r="C77" i="19"/>
  <c r="C24" i="19"/>
  <c r="C32" i="19"/>
  <c r="C40" i="19"/>
  <c r="C48" i="19"/>
  <c r="C56" i="19"/>
  <c r="C64" i="19"/>
  <c r="C72" i="19"/>
  <c r="C71" i="18"/>
  <c r="C45" i="18"/>
  <c r="C25" i="18"/>
  <c r="C53" i="18"/>
  <c r="C23" i="18"/>
  <c r="C22" i="18"/>
  <c r="C42" i="18"/>
  <c r="C39" i="18"/>
  <c r="C46" i="18"/>
  <c r="C70" i="18"/>
  <c r="C55" i="18"/>
  <c r="C72" i="18"/>
  <c r="C73" i="18"/>
  <c r="C28" i="18"/>
  <c r="C44" i="18"/>
  <c r="C60" i="18"/>
  <c r="C76" i="18"/>
  <c r="C58" i="18"/>
  <c r="C65" i="18"/>
  <c r="C43" i="18"/>
  <c r="C75" i="18"/>
  <c r="C50" i="18"/>
  <c r="C57" i="18"/>
  <c r="C32" i="18"/>
  <c r="C62" i="18"/>
  <c r="C37" i="18"/>
  <c r="C31" i="18"/>
  <c r="C47" i="18"/>
  <c r="C63" i="18"/>
  <c r="C79" i="18"/>
  <c r="C34" i="18"/>
  <c r="C54" i="18"/>
  <c r="C33" i="18"/>
  <c r="C61" i="18"/>
  <c r="C81" i="18"/>
  <c r="C36" i="18"/>
  <c r="C52" i="18"/>
  <c r="C68" i="18"/>
  <c r="C78" i="18"/>
  <c r="C27" i="18"/>
  <c r="C59" i="18"/>
  <c r="C26" i="18"/>
  <c r="C29" i="18"/>
  <c r="C77" i="18"/>
  <c r="C48" i="18"/>
  <c r="C64" i="18"/>
  <c r="C80" i="18"/>
  <c r="C30" i="18"/>
  <c r="C66" i="18"/>
  <c r="C49" i="18"/>
  <c r="C35" i="18"/>
  <c r="C51" i="18"/>
  <c r="C67" i="18"/>
  <c r="C38" i="18"/>
  <c r="C74" i="18"/>
  <c r="C41" i="18"/>
  <c r="C69" i="18"/>
  <c r="C24" i="18"/>
  <c r="C40" i="18"/>
  <c r="C56" i="18"/>
  <c r="B16" i="17"/>
  <c r="B22" i="17"/>
  <c r="B23" i="17"/>
  <c r="B27" i="17"/>
  <c r="B31" i="17"/>
  <c r="B35" i="17"/>
  <c r="B39" i="17"/>
  <c r="B43" i="17"/>
  <c r="B47" i="17"/>
  <c r="B51" i="17"/>
  <c r="B55" i="17"/>
  <c r="B59" i="17"/>
  <c r="B63" i="17"/>
  <c r="B67" i="17"/>
  <c r="B71" i="17"/>
  <c r="B75" i="17"/>
  <c r="B79" i="17"/>
  <c r="B24" i="17"/>
  <c r="B28" i="17"/>
  <c r="B32" i="17"/>
  <c r="B36" i="17"/>
  <c r="B40" i="17"/>
  <c r="B44" i="17"/>
  <c r="B48" i="17"/>
  <c r="B52" i="17"/>
  <c r="B56" i="17"/>
  <c r="B60" i="17"/>
  <c r="B64" i="17"/>
  <c r="B68" i="17"/>
  <c r="B72" i="17"/>
  <c r="B76" i="17"/>
  <c r="B80" i="17"/>
  <c r="B25" i="17"/>
  <c r="B29" i="17"/>
  <c r="B33" i="17"/>
  <c r="B37" i="17"/>
  <c r="B41" i="17"/>
  <c r="B45" i="17"/>
  <c r="B49" i="17"/>
  <c r="B53" i="17"/>
  <c r="B57" i="17"/>
  <c r="B61" i="17"/>
  <c r="B65" i="17"/>
  <c r="B69" i="17"/>
  <c r="B73" i="17"/>
  <c r="B77" i="17"/>
  <c r="B81" i="17"/>
  <c r="B26" i="17"/>
  <c r="B30" i="17"/>
  <c r="B34" i="17"/>
  <c r="B38" i="17"/>
  <c r="B42" i="17"/>
  <c r="B46" i="17"/>
  <c r="B50" i="17"/>
  <c r="B54" i="17"/>
  <c r="B58" i="17"/>
  <c r="B62" i="17"/>
  <c r="B66" i="17"/>
  <c r="B70" i="17"/>
  <c r="B74" i="17"/>
  <c r="B78" i="17"/>
  <c r="C15" i="17" l="1"/>
  <c r="C16" i="17"/>
  <c r="C17" i="17"/>
  <c r="C22" i="17"/>
  <c r="C24" i="17"/>
  <c r="C66" i="17"/>
  <c r="C50" i="17"/>
  <c r="C34" i="17"/>
  <c r="C73" i="17"/>
  <c r="C53" i="17"/>
  <c r="C37" i="17"/>
  <c r="C76" i="17"/>
  <c r="C60" i="17"/>
  <c r="C44" i="17"/>
  <c r="C28" i="17"/>
  <c r="C67" i="17"/>
  <c r="C51" i="17"/>
  <c r="C35" i="17"/>
  <c r="C81" i="17"/>
  <c r="C78" i="17"/>
  <c r="C62" i="17"/>
  <c r="C46" i="17"/>
  <c r="C30" i="17"/>
  <c r="C65" i="17"/>
  <c r="C49" i="17"/>
  <c r="C33" i="17"/>
  <c r="C72" i="17"/>
  <c r="C56" i="17"/>
  <c r="C40" i="17"/>
  <c r="C79" i="17"/>
  <c r="C63" i="17"/>
  <c r="C47" i="17"/>
  <c r="C31" i="17"/>
  <c r="C69" i="17"/>
  <c r="C74" i="17"/>
  <c r="C58" i="17"/>
  <c r="C42" i="17"/>
  <c r="C26" i="17"/>
  <c r="C61" i="17"/>
  <c r="C45" i="17"/>
  <c r="C25" i="17"/>
  <c r="C68" i="17"/>
  <c r="C52" i="17"/>
  <c r="C36" i="17"/>
  <c r="C75" i="17"/>
  <c r="C59" i="17"/>
  <c r="C43" i="17"/>
  <c r="C27" i="17"/>
  <c r="C29" i="17"/>
  <c r="C70" i="17"/>
  <c r="C54" i="17"/>
  <c r="C38" i="17"/>
  <c r="C77" i="17"/>
  <c r="C57" i="17"/>
  <c r="C41" i="17"/>
  <c r="C80" i="17"/>
  <c r="C64" i="17"/>
  <c r="C48" i="17"/>
  <c r="C32" i="17"/>
  <c r="C71" i="17"/>
  <c r="C55" i="17"/>
  <c r="C39" i="17"/>
  <c r="C23" i="17"/>
  <c r="D15" i="17" l="1"/>
  <c r="D16" i="17"/>
  <c r="D17" i="17" s="1"/>
</calcChain>
</file>

<file path=xl/sharedStrings.xml><?xml version="1.0" encoding="utf-8"?>
<sst xmlns="http://schemas.openxmlformats.org/spreadsheetml/2006/main" count="352" uniqueCount="105">
  <si>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</si>
  <si>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</si>
  <si>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</si>
  <si>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</si>
  <si>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</si>
  <si>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Стандартное отклонение</t>
  </si>
  <si>
    <t>Среднее</t>
  </si>
  <si>
    <t>Параметр</t>
  </si>
  <si>
    <t>Значение</t>
  </si>
  <si>
    <t>мю</t>
  </si>
  <si>
    <t>Среднее (математическое ожидание)</t>
  </si>
  <si>
    <t>сигма</t>
  </si>
  <si>
    <t>Для графика</t>
  </si>
  <si>
    <t>Выборка 1</t>
  </si>
  <si>
    <t>Выборка 2</t>
  </si>
  <si>
    <t>Выборка 3</t>
  </si>
  <si>
    <t>Выборка 4</t>
  </si>
  <si>
    <t>Выборка 5</t>
  </si>
  <si>
    <t>Выборка 6</t>
  </si>
  <si>
    <t>Выборка 7</t>
  </si>
  <si>
    <t>Выборка 8</t>
  </si>
  <si>
    <t>Выборка 9</t>
  </si>
  <si>
    <t>Выборка 10</t>
  </si>
  <si>
    <t>Выборка 11</t>
  </si>
  <si>
    <t>Выборка 12</t>
  </si>
  <si>
    <t>Выборка 13</t>
  </si>
  <si>
    <t>Выборка 14</t>
  </si>
  <si>
    <t>Выборка 15</t>
  </si>
  <si>
    <t>Выборка 16</t>
  </si>
  <si>
    <t>Выборка 17</t>
  </si>
  <si>
    <t>Выборка 18</t>
  </si>
  <si>
    <t>Выборка 19</t>
  </si>
  <si>
    <t>Выборка 20</t>
  </si>
  <si>
    <t>Размер выборки</t>
  </si>
  <si>
    <t>Выборочные средние</t>
  </si>
  <si>
    <t>Выборка 21</t>
  </si>
  <si>
    <t>Выборка 22</t>
  </si>
  <si>
    <t>Выборка 23</t>
  </si>
  <si>
    <t>Выборка 24</t>
  </si>
  <si>
    <t>Выборка 25</t>
  </si>
  <si>
    <t>Выборка 26</t>
  </si>
  <si>
    <t>Выборка 27</t>
  </si>
  <si>
    <t>Выборка 28</t>
  </si>
  <si>
    <t>Выборка 29</t>
  </si>
  <si>
    <t>Выборка 30</t>
  </si>
  <si>
    <t>Выборка 31</t>
  </si>
  <si>
    <t>Выборка 32</t>
  </si>
  <si>
    <t>Выборка 33</t>
  </si>
  <si>
    <t>Выборка 34</t>
  </si>
  <si>
    <t>Выборка 35</t>
  </si>
  <si>
    <t>Выборка 36</t>
  </si>
  <si>
    <t>Выборка 37</t>
  </si>
  <si>
    <t>Выборка 38</t>
  </si>
  <si>
    <t>Выборка 39</t>
  </si>
  <si>
    <t>Выборка 40</t>
  </si>
  <si>
    <t>Выборка 41</t>
  </si>
  <si>
    <t>Выборка 42</t>
  </si>
  <si>
    <t>Выборка 43</t>
  </si>
  <si>
    <t>Выборка 44</t>
  </si>
  <si>
    <t>Выборка 45</t>
  </si>
  <si>
    <t>Выборка 46</t>
  </si>
  <si>
    <t>Выборка 47</t>
  </si>
  <si>
    <t>Выборка 48</t>
  </si>
  <si>
    <t>Выборка 49</t>
  </si>
  <si>
    <t>Выборка 50</t>
  </si>
  <si>
    <t>Выборка 51</t>
  </si>
  <si>
    <t>Выборка 52</t>
  </si>
  <si>
    <t>Выборка 53</t>
  </si>
  <si>
    <t>Выборка 54</t>
  </si>
  <si>
    <t>Выборка 55</t>
  </si>
  <si>
    <t>Выборка 56</t>
  </si>
  <si>
    <t>Выборка 57</t>
  </si>
  <si>
    <t>Выборка 58</t>
  </si>
  <si>
    <t>Выборка 59</t>
  </si>
  <si>
    <t>Выборка 60</t>
  </si>
  <si>
    <t>Количество выборок</t>
  </si>
  <si>
    <t>№ выборки</t>
  </si>
  <si>
    <t>№ элемента</t>
  </si>
  <si>
    <t>Y</t>
  </si>
  <si>
    <t>X</t>
  </si>
  <si>
    <t>Ст.отклонение</t>
  </si>
  <si>
    <t>Оценка МНК</t>
  </si>
  <si>
    <t>Расчет</t>
  </si>
  <si>
    <t>Оценка</t>
  </si>
  <si>
    <t>Дисперсия</t>
  </si>
  <si>
    <t>Параметры распределения Выборочного среднего</t>
  </si>
  <si>
    <t>Выборочное распределение и точечные оценки в MS EXCEL</t>
  </si>
  <si>
    <t>(n-1)*s^2/сигма^2</t>
  </si>
  <si>
    <t>Размер выборки n</t>
  </si>
  <si>
    <t>(Xср-мю)/(s/n^0,5)</t>
  </si>
  <si>
    <t>дисперсия</t>
  </si>
  <si>
    <t>Оценка дисперсии</t>
  </si>
  <si>
    <t>Дисперсия выборки</t>
  </si>
  <si>
    <t>Оценка среднего</t>
  </si>
  <si>
    <t>Выборки делаются из нормального распределения</t>
  </si>
  <si>
    <t>Выборки делаются из 2-х нормальных распределений</t>
  </si>
  <si>
    <t>Распределение1</t>
  </si>
  <si>
    <t>Распределение2</t>
  </si>
  <si>
    <t>(s1^2/сигма1^2)/
(s2^2/сигма2^2)</t>
  </si>
  <si>
    <t>Выборочное распределение статистики (s1^2/сигма1^2)/
(s2^2/сигма2^2) (Probability Plot). Выборки взяты из 2-х нормальных распределений</t>
  </si>
  <si>
    <t>Распределение ХИ2</t>
  </si>
  <si>
    <t>Распределение Стьюдента</t>
  </si>
  <si>
    <t>F-распределение</t>
  </si>
  <si>
    <t>Нормальное распределение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</si>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</sst>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0"/>
    <numFmt numFmtId="166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8" fillId="0" borderId="0" xfId="7"/>
    <xf numFmtId="0" fontId="12" fillId="4" borderId="0" xfId="7" applyFont="1" applyFill="1" applyAlignment="1">
      <alignment vertical="center" wrapText="1"/>
    </xf>
    <xf numFmtId="0" fontId="4" fillId="2" borderId="0" xfId="2" applyFill="1" applyAlignment="1" applyProtection="1"/>
    <xf numFmtId="0" fontId="13" fillId="0" borderId="0" xfId="1" applyFont="1"/>
    <xf numFmtId="0" fontId="11" fillId="0" borderId="0" xfId="1" applyFont="1"/>
    <xf numFmtId="0" fontId="10" fillId="0" borderId="1" xfId="1" applyFont="1" applyBorder="1"/>
    <xf numFmtId="0" fontId="13" fillId="0" borderId="1" xfId="1" applyFont="1" applyBorder="1"/>
    <xf numFmtId="0" fontId="13" fillId="5" borderId="1" xfId="1" applyFont="1" applyFill="1" applyBorder="1"/>
    <xf numFmtId="0" fontId="13" fillId="0" borderId="1" xfId="1" applyFont="1" applyBorder="1" applyAlignment="1">
      <alignment wrapText="1"/>
    </xf>
    <xf numFmtId="165" fontId="13" fillId="0" borderId="0" xfId="1" applyNumberFormat="1" applyFont="1"/>
    <xf numFmtId="165" fontId="13" fillId="0" borderId="1" xfId="1" applyNumberFormat="1" applyFont="1" applyBorder="1"/>
    <xf numFmtId="0" fontId="13" fillId="0" borderId="0" xfId="1" applyFont="1" applyBorder="1"/>
    <xf numFmtId="165" fontId="13" fillId="0" borderId="0" xfId="1" applyNumberFormat="1" applyFont="1" applyBorder="1"/>
    <xf numFmtId="1" fontId="13" fillId="0" borderId="0" xfId="1" applyNumberFormat="1" applyFont="1"/>
    <xf numFmtId="0" fontId="10" fillId="0" borderId="0" xfId="1" applyFont="1" applyBorder="1"/>
    <xf numFmtId="0" fontId="10" fillId="6" borderId="0" xfId="1" applyFont="1" applyFill="1"/>
    <xf numFmtId="0" fontId="14" fillId="0" borderId="0" xfId="1" applyFont="1"/>
    <xf numFmtId="0" fontId="13" fillId="0" borderId="2" xfId="1" applyFont="1" applyBorder="1" applyAlignment="1">
      <alignment wrapText="1"/>
    </xf>
    <xf numFmtId="0" fontId="15" fillId="6" borderId="0" xfId="0" applyFont="1" applyFill="1" applyAlignment="1">
      <alignment vertical="center"/>
    </xf>
    <xf numFmtId="0" fontId="13" fillId="0" borderId="1" xfId="1" applyFont="1" applyBorder="1" applyAlignment="1">
      <alignment vertical="top"/>
    </xf>
    <xf numFmtId="0" fontId="13" fillId="0" borderId="1" xfId="1" applyFont="1" applyBorder="1" applyAlignment="1">
      <alignment vertical="top" wrapText="1"/>
    </xf>
    <xf numFmtId="166" fontId="13" fillId="0" borderId="1" xfId="1" applyNumberFormat="1" applyFont="1" applyBorder="1"/>
    <xf numFmtId="166" fontId="13" fillId="0" borderId="0" xfId="1" applyNumberFormat="1" applyFont="1"/>
    <xf numFmtId="0" fontId="13" fillId="6" borderId="1" xfId="1" applyFont="1" applyFill="1" applyBorder="1"/>
    <xf numFmtId="0" fontId="10" fillId="0" borderId="0" xfId="1" applyFont="1"/>
    <xf numFmtId="165" fontId="13" fillId="6" borderId="0" xfId="1" applyNumberFormat="1" applyFont="1" applyFill="1"/>
    <xf numFmtId="0" fontId="13" fillId="6" borderId="0" xfId="1" applyFont="1" applyFill="1"/>
    <xf numFmtId="0" fontId="13" fillId="0" borderId="0" xfId="1" applyFont="1" applyAlignment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Нормальное!$L$1</c:f>
          <c:strCache>
            <c:ptCount val="1"/>
            <c:pt idx="0">
              <c:v>Выборочное распределение среднего (Normal Probability Plot). Выборки взяты из распределения N(2;3)</c:v>
            </c:pt>
          </c:strCache>
        </c:strRef>
      </c:tx>
      <c:layout/>
      <c:overlay val="0"/>
      <c:txPr>
        <a:bodyPr/>
        <a:lstStyle/>
        <a:p>
          <a:pPr>
            <a:defRPr sz="1050" b="0"/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Нормальное!$L$1</c:f>
              <c:strCache>
                <c:ptCount val="1"/>
                <c:pt idx="0">
                  <c:v>Выборочное распределение среднего (Normal Probability Plot). Выборки взяты из распределения N(2;3)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</c:marker>
          <c:trendline>
            <c:trendlineType val="linear"/>
            <c:dispRSqr val="0"/>
            <c:dispEq val="1"/>
            <c:trendlineLbl>
              <c:layout>
                <c:manualLayout>
                  <c:x val="0.12017484115855381"/>
                  <c:y val="-2.9712707574996066E-2"/>
                </c:manualLayout>
              </c:layout>
              <c:numFmt formatCode="General" sourceLinked="0"/>
            </c:trendlineLbl>
          </c:trendline>
          <c:xVal>
            <c:numRef>
              <c:f>Нормальное!$D$22:$D$81</c:f>
              <c:numCache>
                <c:formatCode>0.0000</c:formatCode>
                <c:ptCount val="60"/>
                <c:pt idx="0">
                  <c:v>-2.1485931310857049</c:v>
                </c:pt>
                <c:pt idx="1">
                  <c:v>-1.8452581167555007</c:v>
                </c:pt>
                <c:pt idx="2">
                  <c:v>-1.6529878648182801</c:v>
                </c:pt>
                <c:pt idx="3">
                  <c:v>-1.5075619916038792</c:v>
                </c:pt>
                <c:pt idx="4">
                  <c:v>-1.3884501973191481</c:v>
                </c:pt>
                <c:pt idx="5">
                  <c:v>-1.2863144733378082</c:v>
                </c:pt>
                <c:pt idx="6">
                  <c:v>-1.1960766040202644</c:v>
                </c:pt>
                <c:pt idx="7">
                  <c:v>-1.1146510149326594</c:v>
                </c:pt>
                <c:pt idx="8">
                  <c:v>-1.040014135733067</c:v>
                </c:pt>
                <c:pt idx="9">
                  <c:v>-0.97076228688038257</c:v>
                </c:pt>
                <c:pt idx="10">
                  <c:v>-0.90587881230928535</c:v>
                </c:pt>
                <c:pt idx="11">
                  <c:v>-0.84460156794754904</c:v>
                </c:pt>
                <c:pt idx="12">
                  <c:v>-0.78634283025206875</c:v>
                </c:pt>
                <c:pt idx="13">
                  <c:v>-0.73063848259937225</c:v>
                </c:pt>
                <c:pt idx="14">
                  <c:v>-0.67711446272146758</c:v>
                </c:pt>
                <c:pt idx="15">
                  <c:v>-0.62546385096879231</c:v>
                </c:pt>
                <c:pt idx="16">
                  <c:v>-0.5754307686077732</c:v>
                </c:pt>
                <c:pt idx="17">
                  <c:v>-0.52679877551013998</c:v>
                </c:pt>
                <c:pt idx="18">
                  <c:v>-0.47938232297871608</c:v>
                </c:pt>
                <c:pt idx="19">
                  <c:v>-0.43302033058771894</c:v>
                </c:pt>
                <c:pt idx="20">
                  <c:v>-0.38757127012577564</c:v>
                </c:pt>
                <c:pt idx="21">
                  <c:v>-0.34290933781547334</c:v>
                </c:pt>
                <c:pt idx="22">
                  <c:v>-0.29892142409085731</c:v>
                </c:pt>
                <c:pt idx="23">
                  <c:v>-0.25550467493934759</c:v>
                </c:pt>
                <c:pt idx="24">
                  <c:v>-0.21256449594546545</c:v>
                </c:pt>
                <c:pt idx="25">
                  <c:v>-0.17001288933221939</c:v>
                </c:pt>
                <c:pt idx="26">
                  <c:v>-0.12776704148190673</c:v>
                </c:pt>
                <c:pt idx="27">
                  <c:v>-8.5748097447115618E-2</c:v>
                </c:pt>
                <c:pt idx="28">
                  <c:v>-4.388007229940119E-2</c:v>
                </c:pt>
                <c:pt idx="29">
                  <c:v>-2.0888584145878032E-3</c:v>
                </c:pt>
                <c:pt idx="30">
                  <c:v>3.9698705992889938E-2</c:v>
                </c:pt>
                <c:pt idx="31">
                  <c:v>8.1555737930718422E-2</c:v>
                </c:pt>
                <c:pt idx="32">
                  <c:v>0.12355620925758101</c:v>
                </c:pt>
                <c:pt idx="33">
                  <c:v>0.1657758737657451</c:v>
                </c:pt>
                <c:pt idx="34">
                  <c:v>0.20829325229022513</c:v>
                </c:pt>
                <c:pt idx="35">
                  <c:v>0.25119071004952409</c:v>
                </c:pt>
                <c:pt idx="36">
                  <c:v>0.2945556663744866</c:v>
                </c:pt>
                <c:pt idx="37">
                  <c:v>0.33848198588973993</c:v>
                </c:pt>
                <c:pt idx="38">
                  <c:v>0.38307161307912541</c:v>
                </c:pt>
                <c:pt idx="39">
                  <c:v>0.42843653053262865</c:v>
                </c:pt>
                <c:pt idx="40">
                  <c:v>0.47470114739821306</c:v>
                </c:pt>
                <c:pt idx="41">
                  <c:v>0.5220052622979251</c:v>
                </c:pt>
                <c:pt idx="42">
                  <c:v>0.57050779994327383</c:v>
                </c:pt>
                <c:pt idx="43">
                  <c:v>0.62039160206907773</c:v>
                </c:pt>
                <c:pt idx="44">
                  <c:v>0.67186967610628678</c:v>
                </c:pt>
                <c:pt idx="45">
                  <c:v>0.7251934944447701</c:v>
                </c:pt>
                <c:pt idx="46">
                  <c:v>0.78066423680623387</c:v>
                </c:pt>
                <c:pt idx="47">
                  <c:v>0.83864835612493394</c:v>
                </c:pt>
                <c:pt idx="48">
                  <c:v>0.89959966916374867</c:v>
                </c:pt>
                <c:pt idx="49">
                  <c:v>0.96409160740693378</c:v>
                </c:pt>
                <c:pt idx="50">
                  <c:v>1.0328658830595112</c:v>
                </c:pt>
                <c:pt idx="51">
                  <c:v>1.1069088635169486</c:v>
                </c:pt>
                <c:pt idx="52">
                  <c:v>1.1875772631885781</c:v>
                </c:pt>
                <c:pt idx="53">
                  <c:v>1.2768175539930806</c:v>
                </c:pt>
                <c:pt idx="54">
                  <c:v>1.3775789189830507</c:v>
                </c:pt>
                <c:pt idx="55">
                  <c:v>1.4946722498066201</c:v>
                </c:pt>
                <c:pt idx="56">
                  <c:v>1.6368267885518997</c:v>
                </c:pt>
                <c:pt idx="57">
                  <c:v>1.8228023391663513</c:v>
                </c:pt>
                <c:pt idx="58">
                  <c:v>2.1083583991691093</c:v>
                </c:pt>
                <c:pt idx="59">
                  <c:v>3.143980287069112</c:v>
                </c:pt>
              </c:numCache>
            </c:numRef>
          </c:xVal>
          <c:yVal>
            <c:numRef>
              <c:f>Нормальное!$C$22:$C$81</c:f>
              <c:numCache>
                <c:formatCode>0.0000</c:formatCode>
                <c:ptCount val="60"/>
                <c:pt idx="0">
                  <c:v>1.0766243011129355</c:v>
                </c:pt>
                <c:pt idx="1">
                  <c:v>1.1506277349928988</c:v>
                </c:pt>
                <c:pt idx="2">
                  <c:v>1.1687110321722265</c:v>
                </c:pt>
                <c:pt idx="3">
                  <c:v>1.2375695498004977</c:v>
                </c:pt>
                <c:pt idx="4">
                  <c:v>1.3491081761617596</c:v>
                </c:pt>
                <c:pt idx="5">
                  <c:v>1.4066178961155567</c:v>
                </c:pt>
                <c:pt idx="6">
                  <c:v>1.4473535186365052</c:v>
                </c:pt>
                <c:pt idx="7">
                  <c:v>1.4477636967883907</c:v>
                </c:pt>
                <c:pt idx="8">
                  <c:v>1.4584895445750587</c:v>
                </c:pt>
                <c:pt idx="9">
                  <c:v>1.4669897807202659</c:v>
                </c:pt>
                <c:pt idx="10">
                  <c:v>1.5454397217851741</c:v>
                </c:pt>
                <c:pt idx="11">
                  <c:v>1.5512354390885108</c:v>
                </c:pt>
                <c:pt idx="12">
                  <c:v>1.6136852999618125</c:v>
                </c:pt>
                <c:pt idx="13">
                  <c:v>1.616141047061791</c:v>
                </c:pt>
                <c:pt idx="14">
                  <c:v>1.6276179829905217</c:v>
                </c:pt>
                <c:pt idx="15">
                  <c:v>1.6356095246571842</c:v>
                </c:pt>
                <c:pt idx="16">
                  <c:v>1.6581845156282875</c:v>
                </c:pt>
                <c:pt idx="17">
                  <c:v>1.7615441332588788</c:v>
                </c:pt>
                <c:pt idx="18">
                  <c:v>1.8573012448143031</c:v>
                </c:pt>
                <c:pt idx="19">
                  <c:v>1.8801175321002799</c:v>
                </c:pt>
                <c:pt idx="20">
                  <c:v>1.9178489568781592</c:v>
                </c:pt>
                <c:pt idx="21">
                  <c:v>1.943172520031446</c:v>
                </c:pt>
                <c:pt idx="22">
                  <c:v>1.9732386090203573</c:v>
                </c:pt>
                <c:pt idx="23">
                  <c:v>1.9832049488262538</c:v>
                </c:pt>
                <c:pt idx="24">
                  <c:v>1.9912835343006705</c:v>
                </c:pt>
                <c:pt idx="25">
                  <c:v>1.9924203899434054</c:v>
                </c:pt>
                <c:pt idx="26">
                  <c:v>2.02314386936605</c:v>
                </c:pt>
                <c:pt idx="27">
                  <c:v>2.0261954303232859</c:v>
                </c:pt>
                <c:pt idx="28">
                  <c:v>2.0668236263416606</c:v>
                </c:pt>
                <c:pt idx="29">
                  <c:v>2.0924503367664551</c:v>
                </c:pt>
                <c:pt idx="30">
                  <c:v>2.1127413648673863</c:v>
                </c:pt>
                <c:pt idx="31">
                  <c:v>2.1187851965915114</c:v>
                </c:pt>
                <c:pt idx="32">
                  <c:v>2.1216436617361403</c:v>
                </c:pt>
                <c:pt idx="33">
                  <c:v>2.1263376824593525</c:v>
                </c:pt>
                <c:pt idx="34">
                  <c:v>2.1420723061104572</c:v>
                </c:pt>
                <c:pt idx="35">
                  <c:v>2.1663727539250415</c:v>
                </c:pt>
                <c:pt idx="36">
                  <c:v>2.1711758746013263</c:v>
                </c:pt>
                <c:pt idx="37">
                  <c:v>2.176925458801044</c:v>
                </c:pt>
                <c:pt idx="38">
                  <c:v>2.1806091890065948</c:v>
                </c:pt>
                <c:pt idx="39">
                  <c:v>2.1822307365077025</c:v>
                </c:pt>
                <c:pt idx="40">
                  <c:v>2.2039002638909637</c:v>
                </c:pt>
                <c:pt idx="41">
                  <c:v>2.2116708859935379</c:v>
                </c:pt>
                <c:pt idx="42">
                  <c:v>2.2339389128206681</c:v>
                </c:pt>
                <c:pt idx="43">
                  <c:v>2.2678057585230373</c:v>
                </c:pt>
                <c:pt idx="44">
                  <c:v>2.2860167552637503</c:v>
                </c:pt>
                <c:pt idx="45">
                  <c:v>2.336362415548519</c:v>
                </c:pt>
                <c:pt idx="46">
                  <c:v>2.3497040502929054</c:v>
                </c:pt>
                <c:pt idx="47">
                  <c:v>2.3620669991911059</c:v>
                </c:pt>
                <c:pt idx="48">
                  <c:v>2.4187051588102402</c:v>
                </c:pt>
                <c:pt idx="49">
                  <c:v>2.4509993683035405</c:v>
                </c:pt>
                <c:pt idx="50">
                  <c:v>2.5095652219438089</c:v>
                </c:pt>
                <c:pt idx="51">
                  <c:v>2.5138986045491336</c:v>
                </c:pt>
                <c:pt idx="52">
                  <c:v>2.5169805632046467</c:v>
                </c:pt>
                <c:pt idx="53">
                  <c:v>2.5777993439193647</c:v>
                </c:pt>
                <c:pt idx="54">
                  <c:v>2.5837036020298623</c:v>
                </c:pt>
                <c:pt idx="55">
                  <c:v>2.6978577085035638</c:v>
                </c:pt>
                <c:pt idx="56">
                  <c:v>2.7938085779599096</c:v>
                </c:pt>
                <c:pt idx="57">
                  <c:v>2.8160719146222748</c:v>
                </c:pt>
                <c:pt idx="58">
                  <c:v>2.9072013577771467</c:v>
                </c:pt>
                <c:pt idx="59">
                  <c:v>2.9189973084038119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20-4581-AD51-01008F519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7168"/>
        <c:axId val="80488704"/>
      </c:scatterChart>
      <c:valAx>
        <c:axId val="80487168"/>
        <c:scaling>
          <c:orientation val="minMax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crossAx val="80488704"/>
        <c:crosses val="autoZero"/>
        <c:crossBetween val="midCat"/>
      </c:valAx>
      <c:valAx>
        <c:axId val="80488704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80487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ХИ2!$L$1</c:f>
          <c:strCache>
            <c:ptCount val="1"/>
            <c:pt idx="0">
              <c:v>Выборочное распределение статистики (n-1)*s^2/сигма^2 (Probability Plot). Выборки взяты из распределения N(2;3)</c:v>
            </c:pt>
          </c:strCache>
        </c:strRef>
      </c:tx>
      <c:layout/>
      <c:overlay val="0"/>
      <c:txPr>
        <a:bodyPr/>
        <a:lstStyle/>
        <a:p>
          <a:pPr>
            <a:defRPr sz="1050" b="0"/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ХИ2!$L$1</c:f>
              <c:strCache>
                <c:ptCount val="1"/>
                <c:pt idx="0">
                  <c:v>Выборочное распределение статистики (n-1)*s^2/сигма^2 (Probability Plot). Выборки взяты из распределения N(2;3)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</c:marker>
          <c:trendline>
            <c:trendlineType val="linear"/>
            <c:dispRSqr val="0"/>
            <c:dispEq val="1"/>
            <c:trendlineLbl>
              <c:layout>
                <c:manualLayout>
                  <c:x val="0.12017484115855381"/>
                  <c:y val="-2.9712707574996066E-2"/>
                </c:manualLayout>
              </c:layout>
              <c:numFmt formatCode="General" sourceLinked="0"/>
            </c:trendlineLbl>
          </c:trendline>
          <c:xVal>
            <c:numRef>
              <c:f>ХИ2!$D$22:$D$81</c:f>
              <c:numCache>
                <c:formatCode>0.0000</c:formatCode>
                <c:ptCount val="60"/>
                <c:pt idx="0">
                  <c:v>30.189395011042851</c:v>
                </c:pt>
                <c:pt idx="1">
                  <c:v>32.405856433990266</c:v>
                </c:pt>
                <c:pt idx="2">
                  <c:v>33.867487945662752</c:v>
                </c:pt>
                <c:pt idx="3">
                  <c:v>35.002669390758477</c:v>
                </c:pt>
                <c:pt idx="4">
                  <c:v>35.951667686455799</c:v>
                </c:pt>
                <c:pt idx="5">
                  <c:v>36.779307282900831</c:v>
                </c:pt>
                <c:pt idx="6">
                  <c:v>37.521279039189757</c:v>
                </c:pt>
                <c:pt idx="7">
                  <c:v>38.199493540016576</c:v>
                </c:pt>
                <c:pt idx="8">
                  <c:v>38.828450456544175</c:v>
                </c:pt>
                <c:pt idx="9">
                  <c:v>39.418290905448437</c:v>
                </c:pt>
                <c:pt idx="10">
                  <c:v>39.976417223168887</c:v>
                </c:pt>
                <c:pt idx="11">
                  <c:v>40.50842076877543</c:v>
                </c:pt>
                <c:pt idx="12">
                  <c:v>41.018646030205581</c:v>
                </c:pt>
                <c:pt idx="13">
                  <c:v>41.510550474388268</c:v>
                </c:pt>
                <c:pt idx="14">
                  <c:v>41.986943380628368</c:v>
                </c:pt>
                <c:pt idx="15">
                  <c:v>42.450149740570637</c:v>
                </c:pt>
                <c:pt idx="16">
                  <c:v>42.902126011795282</c:v>
                </c:pt>
                <c:pt idx="17">
                  <c:v>43.34454395089363</c:v>
                </c:pt>
                <c:pt idx="18">
                  <c:v>43.778852708915473</c:v>
                </c:pt>
                <c:pt idx="19">
                  <c:v>44.206325780139558</c:v>
                </c:pt>
                <c:pt idx="20">
                  <c:v>44.628097188499268</c:v>
                </c:pt>
                <c:pt idx="21">
                  <c:v>45.045189900940379</c:v>
                </c:pt>
                <c:pt idx="22">
                  <c:v>45.458538552688523</c:v>
                </c:pt>
                <c:pt idx="23">
                  <c:v>45.869007970425784</c:v>
                </c:pt>
                <c:pt idx="24">
                  <c:v>46.277408575356674</c:v>
                </c:pt>
                <c:pt idx="25">
                  <c:v>46.684509471694099</c:v>
                </c:pt>
                <c:pt idx="26">
                  <c:v>47.091049835153761</c:v>
                </c:pt>
                <c:pt idx="27">
                  <c:v>47.497749083884877</c:v>
                </c:pt>
                <c:pt idx="28">
                  <c:v>47.905316223702769</c:v>
                </c:pt>
                <c:pt idx="29">
                  <c:v>48.314458699451272</c:v>
                </c:pt>
                <c:pt idx="30">
                  <c:v>48.725891047791606</c:v>
                </c:pt>
                <c:pt idx="31">
                  <c:v>49.140343629497082</c:v>
                </c:pt>
                <c:pt idx="32">
                  <c:v>49.558571719357836</c:v>
                </c:pt>
                <c:pt idx="33">
                  <c:v>49.981365248762046</c:v>
                </c:pt>
                <c:pt idx="34">
                  <c:v>50.40955953130802</c:v>
                </c:pt>
                <c:pt idx="35">
                  <c:v>50.84404735866844</c:v>
                </c:pt>
                <c:pt idx="36">
                  <c:v>51.285792937952657</c:v>
                </c:pt>
                <c:pt idx="37">
                  <c:v>51.735848261737246</c:v>
                </c:pt>
                <c:pt idx="38">
                  <c:v>52.19537267105229</c:v>
                </c:pt>
                <c:pt idx="39">
                  <c:v>52.665656610036173</c:v>
                </c:pt>
                <c:pt idx="40">
                  <c:v>53.148150909331861</c:v>
                </c:pt>
                <c:pt idx="41">
                  <c:v>53.644503420838532</c:v>
                </c:pt>
                <c:pt idx="42">
                  <c:v>54.156605533295533</c:v>
                </c:pt>
                <c:pt idx="43">
                  <c:v>54.686652145103409</c:v>
                </c:pt>
                <c:pt idx="44">
                  <c:v>55.237220252433858</c:v>
                </c:pt>
                <c:pt idx="45">
                  <c:v>55.811373754622366</c:v>
                </c:pt>
                <c:pt idx="46">
                  <c:v>56.412805952839072</c:v>
                </c:pt>
                <c:pt idx="47">
                  <c:v>57.046037539467903</c:v>
                </c:pt>
                <c:pt idx="48">
                  <c:v>57.71669853768892</c:v>
                </c:pt>
                <c:pt idx="49">
                  <c:v>58.431941332170297</c:v>
                </c:pt>
                <c:pt idx="50">
                  <c:v>59.201066147573101</c:v>
                </c:pt>
                <c:pt idx="51">
                  <c:v>60.036506361215345</c:v>
                </c:pt>
                <c:pt idx="52">
                  <c:v>60.955456696351142</c:v>
                </c:pt>
                <c:pt idx="53">
                  <c:v>61.982728257541346</c:v>
                </c:pt>
                <c:pt idx="54">
                  <c:v>63.156149304224577</c:v>
                </c:pt>
                <c:pt idx="55">
                  <c:v>64.537865448697517</c:v>
                </c:pt>
                <c:pt idx="56">
                  <c:v>66.241584736836174</c:v>
                </c:pt>
                <c:pt idx="57">
                  <c:v>68.514268598846542</c:v>
                </c:pt>
                <c:pt idx="58">
                  <c:v>72.101207919611795</c:v>
                </c:pt>
                <c:pt idx="59">
                  <c:v>86.117425531828644</c:v>
                </c:pt>
              </c:numCache>
            </c:numRef>
          </c:xVal>
          <c:yVal>
            <c:numRef>
              <c:f>ХИ2!$C$22:$C$81</c:f>
              <c:numCache>
                <c:formatCode>0.0000</c:formatCode>
                <c:ptCount val="60"/>
                <c:pt idx="0">
                  <c:v>30.430112316065149</c:v>
                </c:pt>
                <c:pt idx="1">
                  <c:v>32.302282213863123</c:v>
                </c:pt>
                <c:pt idx="2">
                  <c:v>33.151674695690829</c:v>
                </c:pt>
                <c:pt idx="3">
                  <c:v>34.964742113784169</c:v>
                </c:pt>
                <c:pt idx="4">
                  <c:v>35.189368916936232</c:v>
                </c:pt>
                <c:pt idx="5">
                  <c:v>35.200039279805857</c:v>
                </c:pt>
                <c:pt idx="6">
                  <c:v>35.843293161975424</c:v>
                </c:pt>
                <c:pt idx="7">
                  <c:v>36.920092442252319</c:v>
                </c:pt>
                <c:pt idx="8">
                  <c:v>37.122513091388015</c:v>
                </c:pt>
                <c:pt idx="9">
                  <c:v>38.449781065449798</c:v>
                </c:pt>
                <c:pt idx="10">
                  <c:v>39.22240532933904</c:v>
                </c:pt>
                <c:pt idx="11">
                  <c:v>39.31462962127474</c:v>
                </c:pt>
                <c:pt idx="12">
                  <c:v>40.184116850570312</c:v>
                </c:pt>
                <c:pt idx="13">
                  <c:v>40.538409291082758</c:v>
                </c:pt>
                <c:pt idx="14">
                  <c:v>40.785558482439257</c:v>
                </c:pt>
                <c:pt idx="15">
                  <c:v>41.494279129935222</c:v>
                </c:pt>
                <c:pt idx="16">
                  <c:v>41.735820378141256</c:v>
                </c:pt>
                <c:pt idx="17">
                  <c:v>43.850331786667674</c:v>
                </c:pt>
                <c:pt idx="18">
                  <c:v>44.233288282091031</c:v>
                </c:pt>
                <c:pt idx="19">
                  <c:v>44.593719293562849</c:v>
                </c:pt>
                <c:pt idx="20">
                  <c:v>44.744319742256899</c:v>
                </c:pt>
                <c:pt idx="21">
                  <c:v>45.086173108887941</c:v>
                </c:pt>
                <c:pt idx="22">
                  <c:v>45.307994799644987</c:v>
                </c:pt>
                <c:pt idx="23">
                  <c:v>45.804288734493326</c:v>
                </c:pt>
                <c:pt idx="24">
                  <c:v>46.265230759006265</c:v>
                </c:pt>
                <c:pt idx="25">
                  <c:v>46.300703648734078</c:v>
                </c:pt>
                <c:pt idx="26">
                  <c:v>46.522244042274089</c:v>
                </c:pt>
                <c:pt idx="27">
                  <c:v>46.590565250036342</c:v>
                </c:pt>
                <c:pt idx="28">
                  <c:v>46.848625291387705</c:v>
                </c:pt>
                <c:pt idx="29">
                  <c:v>47.840523744251001</c:v>
                </c:pt>
                <c:pt idx="30">
                  <c:v>48.546948520314373</c:v>
                </c:pt>
                <c:pt idx="31">
                  <c:v>49.449511444550879</c:v>
                </c:pt>
                <c:pt idx="32">
                  <c:v>49.530322573893784</c:v>
                </c:pt>
                <c:pt idx="33">
                  <c:v>49.842009772139164</c:v>
                </c:pt>
                <c:pt idx="34">
                  <c:v>50.170164624573516</c:v>
                </c:pt>
                <c:pt idx="35">
                  <c:v>50.571191824342122</c:v>
                </c:pt>
                <c:pt idx="36">
                  <c:v>50.694833311860933</c:v>
                </c:pt>
                <c:pt idx="37">
                  <c:v>50.986773125256853</c:v>
                </c:pt>
                <c:pt idx="38">
                  <c:v>52.044993050314169</c:v>
                </c:pt>
                <c:pt idx="39">
                  <c:v>52.178042218802098</c:v>
                </c:pt>
                <c:pt idx="40">
                  <c:v>52.21614283827266</c:v>
                </c:pt>
                <c:pt idx="41">
                  <c:v>52.515558005561537</c:v>
                </c:pt>
                <c:pt idx="42">
                  <c:v>52.536166323114642</c:v>
                </c:pt>
                <c:pt idx="43">
                  <c:v>53.086197783401801</c:v>
                </c:pt>
                <c:pt idx="44">
                  <c:v>55.067085841003461</c:v>
                </c:pt>
                <c:pt idx="45">
                  <c:v>55.195038319736483</c:v>
                </c:pt>
                <c:pt idx="46">
                  <c:v>55.787252867618449</c:v>
                </c:pt>
                <c:pt idx="47">
                  <c:v>56.94122221283606</c:v>
                </c:pt>
                <c:pt idx="48">
                  <c:v>56.96791975308242</c:v>
                </c:pt>
                <c:pt idx="49">
                  <c:v>57.797796990503329</c:v>
                </c:pt>
                <c:pt idx="50">
                  <c:v>57.884598209608825</c:v>
                </c:pt>
                <c:pt idx="51">
                  <c:v>60.153068433514214</c:v>
                </c:pt>
                <c:pt idx="52">
                  <c:v>60.230347760151012</c:v>
                </c:pt>
                <c:pt idx="53">
                  <c:v>61.177687296703958</c:v>
                </c:pt>
                <c:pt idx="54">
                  <c:v>62.127095176249185</c:v>
                </c:pt>
                <c:pt idx="55">
                  <c:v>62.491213566889911</c:v>
                </c:pt>
                <c:pt idx="56">
                  <c:v>62.704161007763709</c:v>
                </c:pt>
                <c:pt idx="57">
                  <c:v>73.158483502510947</c:v>
                </c:pt>
                <c:pt idx="58">
                  <c:v>79.970286043215012</c:v>
                </c:pt>
                <c:pt idx="59">
                  <c:v>82.97831726151999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A7-48BF-878E-FA558D51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63200"/>
        <c:axId val="80585472"/>
      </c:scatterChart>
      <c:valAx>
        <c:axId val="80563200"/>
        <c:scaling>
          <c:orientation val="minMax"/>
          <c:max val="10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crossAx val="80585472"/>
        <c:crosses val="autoZero"/>
        <c:crossBetween val="midCat"/>
      </c:valAx>
      <c:valAx>
        <c:axId val="80585472"/>
        <c:scaling>
          <c:orientation val="minMax"/>
          <c:max val="100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80563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СТЬЮДЕНТ!$L$1</c:f>
          <c:strCache>
            <c:ptCount val="1"/>
            <c:pt idx="0">
              <c:v>Выборочное распределение статистики (Xср-мю)/(s/n^0,5) (Probability Plot). Выборки взяты из распределения N(2;3)</c:v>
            </c:pt>
          </c:strCache>
        </c:strRef>
      </c:tx>
      <c:layout/>
      <c:overlay val="0"/>
      <c:txPr>
        <a:bodyPr/>
        <a:lstStyle/>
        <a:p>
          <a:pPr>
            <a:defRPr sz="1050" b="0"/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СТЬЮДЕНТ!$L$1</c:f>
              <c:strCache>
                <c:ptCount val="1"/>
                <c:pt idx="0">
                  <c:v>Выборочное распределение статистики (Xср-мю)/(s/n^0,5) (Probability Plot). Выборки взяты из распределения N(2;3)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</c:marker>
          <c:trendline>
            <c:trendlineType val="linear"/>
            <c:dispRSqr val="0"/>
            <c:dispEq val="1"/>
            <c:trendlineLbl>
              <c:layout>
                <c:manualLayout>
                  <c:x val="0.12017484115855381"/>
                  <c:y val="-2.9712707574996066E-2"/>
                </c:manualLayout>
              </c:layout>
              <c:numFmt formatCode="General" sourceLinked="0"/>
            </c:trendlineLbl>
          </c:trendline>
          <c:xVal>
            <c:numRef>
              <c:f>СТЬЮДЕНТ!$D$22:$D$81</c:f>
              <c:numCache>
                <c:formatCode>0.0000</c:formatCode>
                <c:ptCount val="60"/>
                <c:pt idx="0">
                  <c:v>-2.2119085053967131</c:v>
                </c:pt>
                <c:pt idx="1">
                  <c:v>-1.8876691429311121</c:v>
                </c:pt>
                <c:pt idx="2">
                  <c:v>-1.6850766116833329</c:v>
                </c:pt>
                <c:pt idx="3">
                  <c:v>-1.5331664214869205</c:v>
                </c:pt>
                <c:pt idx="4">
                  <c:v>-1.4095096853375471</c:v>
                </c:pt>
                <c:pt idx="5">
                  <c:v>-1.3039793161130879</c:v>
                </c:pt>
                <c:pt idx="6">
                  <c:v>-1.2110981287953979</c:v>
                </c:pt>
                <c:pt idx="7">
                  <c:v>-1.1275527832084595</c:v>
                </c:pt>
                <c:pt idx="8">
                  <c:v>-1.0511783595177049</c:v>
                </c:pt>
                <c:pt idx="9">
                  <c:v>-0.98047791389142402</c:v>
                </c:pt>
                <c:pt idx="10">
                  <c:v>-0.9143702856299758</c:v>
                </c:pt>
                <c:pt idx="11">
                  <c:v>-0.8520470136119116</c:v>
                </c:pt>
                <c:pt idx="12">
                  <c:v>-0.79288608131640481</c:v>
                </c:pt>
                <c:pt idx="13">
                  <c:v>-0.73639732126459456</c:v>
                </c:pt>
                <c:pt idx="14">
                  <c:v>-0.68218644200191181</c:v>
                </c:pt>
                <c:pt idx="15">
                  <c:v>-0.62993051149218782</c:v>
                </c:pt>
                <c:pt idx="16">
                  <c:v>-0.57936075867315595</c:v>
                </c:pt>
                <c:pt idx="17">
                  <c:v>-0.53025020173838766</c:v>
                </c:pt>
                <c:pt idx="18">
                  <c:v>-0.48240454857541398</c:v>
                </c:pt>
                <c:pt idx="19">
                  <c:v>-0.43565536872852384</c:v>
                </c:pt>
                <c:pt idx="20">
                  <c:v>-0.38985487491988519</c:v>
                </c:pt>
                <c:pt idx="21">
                  <c:v>-0.34487186535466891</c:v>
                </c:pt>
                <c:pt idx="22">
                  <c:v>-0.30058851572434148</c:v>
                </c:pt>
                <c:pt idx="23">
                  <c:v>-0.25689780076887864</c:v>
                </c:pt>
                <c:pt idx="24">
                  <c:v>-0.21370138651136372</c:v>
                </c:pt>
                <c:pt idx="25">
                  <c:v>-0.17090787621628103</c:v>
                </c:pt>
                <c:pt idx="26">
                  <c:v>-0.12843132220884071</c:v>
                </c:pt>
                <c:pt idx="27">
                  <c:v>-8.6189936032158826E-2</c:v>
                </c:pt>
                <c:pt idx="28">
                  <c:v>-4.4104943664776512E-2</c:v>
                </c:pt>
                <c:pt idx="29">
                  <c:v>-2.0995423930571821E-3</c:v>
                </c:pt>
                <c:pt idx="30">
                  <c:v>3.9902077437311646E-2</c:v>
                </c:pt>
                <c:pt idx="31">
                  <c:v>8.1975678469609958E-2</c:v>
                </c:pt>
                <c:pt idx="32">
                  <c:v>0.12419792086806287</c:v>
                </c:pt>
                <c:pt idx="33">
                  <c:v>0.16664733592426603</c:v>
                </c:pt>
                <c:pt idx="34">
                  <c:v>0.20940536112744063</c:v>
                </c:pt>
                <c:pt idx="35">
                  <c:v>0.25255747296021736</c:v>
                </c:pt>
                <c:pt idx="36">
                  <c:v>0.29619446003062122</c:v>
                </c:pt>
                <c:pt idx="37">
                  <c:v>0.34041388865622479</c:v>
                </c:pt>
                <c:pt idx="38">
                  <c:v>0.38532182675968329</c:v>
                </c:pt>
                <c:pt idx="39">
                  <c:v>0.43103491156316331</c:v>
                </c:pt>
                <c:pt idx="40">
                  <c:v>0.47768287462625175</c:v>
                </c:pt>
                <c:pt idx="41">
                  <c:v>0.52541167818161771</c:v>
                </c:pt>
                <c:pt idx="42">
                  <c:v>0.57438747565809056</c:v>
                </c:pt>
                <c:pt idx="43">
                  <c:v>0.62480169663024265</c:v>
                </c:pt>
                <c:pt idx="44">
                  <c:v>0.67687768840206541</c:v>
                </c:pt>
                <c:pt idx="45">
                  <c:v>0.73087955028006246</c:v>
                </c:pt>
                <c:pt idx="46">
                  <c:v>0.78712411953508976</c:v>
                </c:pt>
                <c:pt idx="47">
                  <c:v>0.84599759464164448</c:v>
                </c:pt>
                <c:pt idx="48">
                  <c:v>0.90797916882893914</c:v>
                </c:pt>
                <c:pt idx="49">
                  <c:v>0.97367560051104363</c:v>
                </c:pt>
                <c:pt idx="50">
                  <c:v>1.0438734897709958</c:v>
                </c:pt>
                <c:pt idx="51">
                  <c:v>1.1196215100517768</c:v>
                </c:pt>
                <c:pt idx="52">
                  <c:v>1.2023660904849853</c:v>
                </c:pt>
                <c:pt idx="53">
                  <c:v>1.294188960355023</c:v>
                </c:pt>
                <c:pt idx="54">
                  <c:v>1.398255741130116</c:v>
                </c:pt>
                <c:pt idx="55">
                  <c:v>1.5197527920358147</c:v>
                </c:pt>
                <c:pt idx="56">
                  <c:v>1.6681411825042904</c:v>
                </c:pt>
                <c:pt idx="57">
                  <c:v>1.8638980457306549</c:v>
                </c:pt>
                <c:pt idx="58">
                  <c:v>2.1685466059955028</c:v>
                </c:pt>
                <c:pt idx="59">
                  <c:v>3.3277902648604232</c:v>
                </c:pt>
              </c:numCache>
            </c:numRef>
          </c:xVal>
          <c:yVal>
            <c:numRef>
              <c:f>СТЬЮДЕНТ!$C$22:$C$81</c:f>
              <c:numCache>
                <c:formatCode>0.0000</c:formatCode>
                <c:ptCount val="60"/>
                <c:pt idx="0">
                  <c:v>-2.5213298380023752</c:v>
                </c:pt>
                <c:pt idx="1">
                  <c:v>-1.6921210116367507</c:v>
                </c:pt>
                <c:pt idx="2">
                  <c:v>-1.636799825869748</c:v>
                </c:pt>
                <c:pt idx="3">
                  <c:v>-1.4954943280459785</c:v>
                </c:pt>
                <c:pt idx="4">
                  <c:v>-1.3193782800080687</c:v>
                </c:pt>
                <c:pt idx="5">
                  <c:v>-1.1611093024252552</c:v>
                </c:pt>
                <c:pt idx="6">
                  <c:v>-1.0406692786520508</c:v>
                </c:pt>
                <c:pt idx="7">
                  <c:v>-0.97563127299644192</c:v>
                </c:pt>
                <c:pt idx="8">
                  <c:v>-0.8373858851955891</c:v>
                </c:pt>
                <c:pt idx="9">
                  <c:v>-0.81919577346815953</c:v>
                </c:pt>
                <c:pt idx="10">
                  <c:v>-0.6773657936441525</c:v>
                </c:pt>
                <c:pt idx="11">
                  <c:v>-0.57295991667779178</c:v>
                </c:pt>
                <c:pt idx="12">
                  <c:v>-0.53312060607688172</c:v>
                </c:pt>
                <c:pt idx="13">
                  <c:v>-0.52239576105388197</c:v>
                </c:pt>
                <c:pt idx="14">
                  <c:v>-0.49086734020890971</c:v>
                </c:pt>
                <c:pt idx="15">
                  <c:v>-0.46483896525598745</c:v>
                </c:pt>
                <c:pt idx="16">
                  <c:v>-0.45260686627232716</c:v>
                </c:pt>
                <c:pt idx="17">
                  <c:v>-0.43828619932034046</c:v>
                </c:pt>
                <c:pt idx="18">
                  <c:v>-0.43335070990634467</c:v>
                </c:pt>
                <c:pt idx="19">
                  <c:v>-0.43317501711769907</c:v>
                </c:pt>
                <c:pt idx="20">
                  <c:v>-0.36108190319345629</c:v>
                </c:pt>
                <c:pt idx="21">
                  <c:v>-0.25695650077971732</c:v>
                </c:pt>
                <c:pt idx="22">
                  <c:v>-0.2038762854750471</c:v>
                </c:pt>
                <c:pt idx="23">
                  <c:v>-0.19954509763924305</c:v>
                </c:pt>
                <c:pt idx="24">
                  <c:v>-0.18587509218619283</c:v>
                </c:pt>
                <c:pt idx="25">
                  <c:v>-3.1784501363269067E-2</c:v>
                </c:pt>
                <c:pt idx="26">
                  <c:v>-1.1742645216099108E-3</c:v>
                </c:pt>
                <c:pt idx="27">
                  <c:v>4.2801193419827729E-2</c:v>
                </c:pt>
                <c:pt idx="28">
                  <c:v>5.527337581820551E-2</c:v>
                </c:pt>
                <c:pt idx="29">
                  <c:v>6.3182311721612094E-2</c:v>
                </c:pt>
                <c:pt idx="30">
                  <c:v>7.6676299838159018E-2</c:v>
                </c:pt>
                <c:pt idx="31">
                  <c:v>8.8860856919996886E-2</c:v>
                </c:pt>
                <c:pt idx="32">
                  <c:v>0.11155745262258082</c:v>
                </c:pt>
                <c:pt idx="33">
                  <c:v>0.1127539991988764</c:v>
                </c:pt>
                <c:pt idx="34">
                  <c:v>0.2081642780698964</c:v>
                </c:pt>
                <c:pt idx="35">
                  <c:v>0.233460702128054</c:v>
                </c:pt>
                <c:pt idx="36">
                  <c:v>0.30869028149453587</c:v>
                </c:pt>
                <c:pt idx="37">
                  <c:v>0.41407861364278337</c:v>
                </c:pt>
                <c:pt idx="38">
                  <c:v>0.45470549324340853</c:v>
                </c:pt>
                <c:pt idx="39">
                  <c:v>0.48331400297959742</c:v>
                </c:pt>
                <c:pt idx="40">
                  <c:v>0.52601688138850311</c:v>
                </c:pt>
                <c:pt idx="41">
                  <c:v>0.58104770797837024</c:v>
                </c:pt>
                <c:pt idx="42">
                  <c:v>0.71125164714192501</c:v>
                </c:pt>
                <c:pt idx="43">
                  <c:v>0.83596605898566712</c:v>
                </c:pt>
                <c:pt idx="44">
                  <c:v>0.84677896190899626</c:v>
                </c:pt>
                <c:pt idx="45">
                  <c:v>0.84702070763241999</c:v>
                </c:pt>
                <c:pt idx="46">
                  <c:v>0.94791386750034212</c:v>
                </c:pt>
                <c:pt idx="47">
                  <c:v>1.1711642952484254</c:v>
                </c:pt>
                <c:pt idx="48">
                  <c:v>1.3222805954875261</c:v>
                </c:pt>
                <c:pt idx="49">
                  <c:v>1.3909288906259329</c:v>
                </c:pt>
                <c:pt idx="50">
                  <c:v>1.4162717719410893</c:v>
                </c:pt>
                <c:pt idx="51">
                  <c:v>1.4319210781189355</c:v>
                </c:pt>
                <c:pt idx="52">
                  <c:v>1.5341306862682911</c:v>
                </c:pt>
                <c:pt idx="53">
                  <c:v>1.613736209993138</c:v>
                </c:pt>
                <c:pt idx="54">
                  <c:v>1.6810441619238596</c:v>
                </c:pt>
                <c:pt idx="55">
                  <c:v>1.7255205851861806</c:v>
                </c:pt>
                <c:pt idx="56">
                  <c:v>1.8002086914319633</c:v>
                </c:pt>
                <c:pt idx="57">
                  <c:v>2.0290239859090584</c:v>
                </c:pt>
                <c:pt idx="58">
                  <c:v>2.3064364046338888</c:v>
                </c:pt>
                <c:pt idx="59">
                  <c:v>2.3975535071014891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C7-4765-8F49-BECF138FB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2592"/>
        <c:axId val="80944128"/>
      </c:scatterChart>
      <c:valAx>
        <c:axId val="80942592"/>
        <c:scaling>
          <c:orientation val="minMax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crossAx val="80944128"/>
        <c:crosses val="autoZero"/>
        <c:crossBetween val="midCat"/>
      </c:valAx>
      <c:valAx>
        <c:axId val="8094412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80942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'F-расп'!$K$1</c:f>
          <c:strCache>
            <c:ptCount val="1"/>
            <c:pt idx="0">
              <c:v>Выборочное распределение статистики (s1^2/сигма1^2)/
(s2^2/сигма2^2) (Probability Plot). Выборки взяты из 2-х нормальных распределений</c:v>
            </c:pt>
          </c:strCache>
        </c:strRef>
      </c:tx>
      <c:layout/>
      <c:overlay val="0"/>
      <c:txPr>
        <a:bodyPr/>
        <a:lstStyle/>
        <a:p>
          <a:pPr>
            <a:defRPr sz="1050" b="0"/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'F-расп'!$K$1</c:f>
              <c:strCache>
                <c:ptCount val="1"/>
                <c:pt idx="0">
                  <c:v>Выборочное распределение статистики (s1^2/сигма1^2)/
(s2^2/сигма2^2) (Probability Plot). Выборки взяты из 2-х нормальных распределений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</c:marker>
          <c:trendline>
            <c:trendlineType val="linear"/>
            <c:dispRSqr val="0"/>
            <c:dispEq val="1"/>
            <c:trendlineLbl>
              <c:layout>
                <c:manualLayout>
                  <c:x val="0.12017484115855381"/>
                  <c:y val="-2.9712707574996066E-2"/>
                </c:manualLayout>
              </c:layout>
              <c:numFmt formatCode="General" sourceLinked="0"/>
            </c:trendlineLbl>
          </c:trendline>
          <c:xVal>
            <c:numRef>
              <c:f>'F-расп'!$D$22:$D$81</c:f>
              <c:numCache>
                <c:formatCode>0.0000</c:formatCode>
                <c:ptCount val="60"/>
                <c:pt idx="0">
                  <c:v>0.57069421564412137</c:v>
                </c:pt>
                <c:pt idx="1">
                  <c:v>0.63341937206937682</c:v>
                </c:pt>
                <c:pt idx="2">
                  <c:v>0.67780619302560219</c:v>
                </c:pt>
                <c:pt idx="3">
                  <c:v>0.71425285424356255</c:v>
                </c:pt>
                <c:pt idx="4">
                  <c:v>0.74625461353178002</c:v>
                </c:pt>
                <c:pt idx="5">
                  <c:v>0.77546597561410535</c:v>
                </c:pt>
                <c:pt idx="6">
                  <c:v>0.80282372462297125</c:v>
                </c:pt>
                <c:pt idx="7">
                  <c:v>0.82892435066284353</c:v>
                </c:pt>
                <c:pt idx="8">
                  <c:v>0.85418266702770684</c:v>
                </c:pt>
                <c:pt idx="9">
                  <c:v>0.87890904598703745</c:v>
                </c:pt>
                <c:pt idx="10">
                  <c:v>0.90335141687396647</c:v>
                </c:pt>
                <c:pt idx="11">
                  <c:v>0.92772035373940753</c:v>
                </c:pt>
                <c:pt idx="12">
                  <c:v>0.95220550760955247</c:v>
                </c:pt>
                <c:pt idx="13">
                  <c:v>0.97698752588296789</c:v>
                </c:pt>
                <c:pt idx="14">
                  <c:v>1.0022477889607415</c:v>
                </c:pt>
                <c:pt idx="15">
                  <c:v>1.0281774873124807</c:v>
                </c:pt>
                <c:pt idx="16">
                  <c:v>1.0549872681754822</c:v>
                </c:pt>
                <c:pt idx="17">
                  <c:v>1.0829187251922381</c:v>
                </c:pt>
                <c:pt idx="18">
                  <c:v>1.1122593764627204</c:v>
                </c:pt>
                <c:pt idx="19">
                  <c:v>1.1433636098981494</c:v>
                </c:pt>
                <c:pt idx="20">
                  <c:v>1.1766837221965851</c:v>
                </c:pt>
                <c:pt idx="21">
                  <c:v>1.2128184520585881</c:v>
                </c:pt>
                <c:pt idx="22">
                  <c:v>1.2525932367053132</c:v>
                </c:pt>
                <c:pt idx="23">
                  <c:v>1.2972017314438928</c:v>
                </c:pt>
                <c:pt idx="24">
                  <c:v>1.3484759113266478</c:v>
                </c:pt>
                <c:pt idx="25">
                  <c:v>1.4094578576102965</c:v>
                </c:pt>
                <c:pt idx="26">
                  <c:v>1.4857988982712418</c:v>
                </c:pt>
                <c:pt idx="27">
                  <c:v>1.5900367682023075</c:v>
                </c:pt>
                <c:pt idx="28">
                  <c:v>1.7612670840187148</c:v>
                </c:pt>
                <c:pt idx="29">
                  <c:v>2.5349565120296429</c:v>
                </c:pt>
              </c:numCache>
            </c:numRef>
          </c:xVal>
          <c:yVal>
            <c:numRef>
              <c:f>'F-расп'!$C$22:$C$81</c:f>
              <c:numCache>
                <c:formatCode>0.0000</c:formatCode>
                <c:ptCount val="60"/>
                <c:pt idx="0">
                  <c:v>0.50888336450357108</c:v>
                </c:pt>
                <c:pt idx="1">
                  <c:v>0.61864526502769968</c:v>
                </c:pt>
                <c:pt idx="2">
                  <c:v>0.675491828087466</c:v>
                </c:pt>
                <c:pt idx="3">
                  <c:v>0.70090369828536025</c:v>
                </c:pt>
                <c:pt idx="4">
                  <c:v>0.70376666665658372</c:v>
                </c:pt>
                <c:pt idx="5">
                  <c:v>0.70790581881583714</c:v>
                </c:pt>
                <c:pt idx="6">
                  <c:v>0.71825836069348092</c:v>
                </c:pt>
                <c:pt idx="7">
                  <c:v>0.72915544575392088</c:v>
                </c:pt>
                <c:pt idx="8">
                  <c:v>0.73053602103561843</c:v>
                </c:pt>
                <c:pt idx="9">
                  <c:v>0.73103763458087945</c:v>
                </c:pt>
                <c:pt idx="10">
                  <c:v>0.86365840634030155</c:v>
                </c:pt>
                <c:pt idx="11">
                  <c:v>0.89739123631718853</c:v>
                </c:pt>
                <c:pt idx="12">
                  <c:v>0.90292243756738322</c:v>
                </c:pt>
                <c:pt idx="13">
                  <c:v>0.94065722656601225</c:v>
                </c:pt>
                <c:pt idx="14">
                  <c:v>0.95401441704085599</c:v>
                </c:pt>
                <c:pt idx="15">
                  <c:v>0.97125001933793775</c:v>
                </c:pt>
                <c:pt idx="16">
                  <c:v>0.98982059183607285</c:v>
                </c:pt>
                <c:pt idx="17">
                  <c:v>1.0183007811914311</c:v>
                </c:pt>
                <c:pt idx="18">
                  <c:v>1.0463288443137921</c:v>
                </c:pt>
                <c:pt idx="19">
                  <c:v>1.0689235267075463</c:v>
                </c:pt>
                <c:pt idx="20">
                  <c:v>1.083083911188361</c:v>
                </c:pt>
                <c:pt idx="21">
                  <c:v>1.1032457705722314</c:v>
                </c:pt>
                <c:pt idx="22">
                  <c:v>1.1256143579269502</c:v>
                </c:pt>
                <c:pt idx="23">
                  <c:v>1.1464936390601523</c:v>
                </c:pt>
                <c:pt idx="24">
                  <c:v>1.3283843284636971</c:v>
                </c:pt>
                <c:pt idx="25">
                  <c:v>1.3929183600804231</c:v>
                </c:pt>
                <c:pt idx="26">
                  <c:v>1.46032847423526</c:v>
                </c:pt>
                <c:pt idx="27">
                  <c:v>1.5139248321449512</c:v>
                </c:pt>
                <c:pt idx="28">
                  <c:v>1.7083789128972271</c:v>
                </c:pt>
                <c:pt idx="29">
                  <c:v>1.7479686293492165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CA-4FD1-B44B-D2D52B5A3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34048"/>
        <c:axId val="85235584"/>
      </c:scatterChart>
      <c:valAx>
        <c:axId val="85234048"/>
        <c:scaling>
          <c:orientation val="minMax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crossAx val="85235584"/>
        <c:crosses val="autoZero"/>
        <c:crossBetween val="midCat"/>
      </c:valAx>
      <c:valAx>
        <c:axId val="85235584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85234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638174</xdr:colOff>
      <xdr:row>1</xdr:row>
      <xdr:rowOff>0</xdr:rowOff>
    </xdr:from>
    <xdr:to>
      <xdr:col>17</xdr:col>
      <xdr:colOff>704849</xdr:colOff>
      <xdr:row>25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638174</xdr:colOff>
      <xdr:row>1</xdr:row>
      <xdr:rowOff>0</xdr:rowOff>
    </xdr:from>
    <xdr:to>
      <xdr:col>17</xdr:col>
      <xdr:colOff>704849</xdr:colOff>
      <xdr:row>25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638174</xdr:colOff>
      <xdr:row>1</xdr:row>
      <xdr:rowOff>0</xdr:rowOff>
    </xdr:from>
    <xdr:to>
      <xdr:col>17</xdr:col>
      <xdr:colOff>704849</xdr:colOff>
      <xdr:row>25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17</xdr:col>
      <xdr:colOff>66675</xdr:colOff>
      <xdr:row>25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statistiki-ih-vyborochnye-raspredeleniya-i-tochechnye-ocenki-parametrov-raspredeleniy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statistiki-ih-vyborochnye-raspredeleniya-i-tochechnye-ocenki-parametrov-raspredeleniy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statistiki-ih-vyborochnye-raspredeleniya-i-tochechnye-ocenki-parametrov-raspredeleniy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statistiki-ih-vyborochnye-raspredeleniya-i-tochechnye-ocenki-parametrov-raspredeleniy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1"/>
  <sheetViews>
    <sheetView tabSelected="1" workbookViewId="0">
      <selection activeCell="J2" sqref="J2"/>
    </sheetView>
  </sheetViews>
  <sheetFormatPr defaultRowHeight="12.75" x14ac:dyDescent="0.2"/>
  <cols>
    <col min="1" max="1" width="11" style="7" customWidth="1"/>
    <col min="2" max="2" width="11.5703125" style="7" customWidth="1"/>
    <col min="3" max="5" width="9.5703125" style="7" customWidth="1"/>
    <col min="6" max="12" width="9.5703125" style="7" bestFit="1" customWidth="1"/>
    <col min="13" max="26" width="10.5703125" style="7" bestFit="1" customWidth="1"/>
    <col min="27" max="268" width="9.140625" style="7"/>
    <col min="269" max="269" width="10" style="7" customWidth="1"/>
    <col min="270" max="349" width="9.140625" style="7"/>
    <col min="350" max="350" width="8.5703125" style="7" customWidth="1"/>
    <col min="351" max="16384" width="9.140625" style="7"/>
  </cols>
  <sheetData>
    <row r="1" spans="1:14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L1" s="7" t="str">
        <f>"Выборочное распределение среднего (Normal Probability Plot). Выборки взяты из распределения N("&amp;B7&amp;";"&amp;B8&amp;")"</f>
        <v>Выборочное распределение среднего (Normal Probability Plot). Выборки взяты из распределения N(2;3)</v>
      </c>
    </row>
    <row r="2" spans="1:14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33" t="s">
        <v>104</v>
      </c>
    </row>
    <row r="3" spans="1:14" ht="18.75" x14ac:dyDescent="0.2">
      <c r="A3" s="1" t="s">
        <v>86</v>
      </c>
      <c r="B3" s="1"/>
      <c r="C3" s="1"/>
      <c r="D3" s="1"/>
      <c r="E3" s="1"/>
      <c r="F3" s="1"/>
      <c r="G3" s="1"/>
      <c r="H3" s="1"/>
      <c r="I3" s="1"/>
      <c r="J3" s="1"/>
    </row>
    <row r="4" spans="1:14" x14ac:dyDescent="0.2">
      <c r="A4" s="22" t="s">
        <v>103</v>
      </c>
      <c r="B4" s="22"/>
      <c r="C4" s="22"/>
      <c r="D4" s="22"/>
      <c r="E4" s="22"/>
      <c r="F4" s="22"/>
      <c r="G4" s="22"/>
      <c r="H4" s="22"/>
      <c r="I4" s="22"/>
      <c r="J4" s="22"/>
    </row>
    <row r="5" spans="1:14" ht="15.75" x14ac:dyDescent="0.25">
      <c r="A5" s="8" t="s">
        <v>94</v>
      </c>
      <c r="B5" s="8"/>
      <c r="C5" s="8"/>
      <c r="D5" s="8"/>
      <c r="E5" s="8"/>
      <c r="F5" s="8"/>
      <c r="G5" s="8"/>
      <c r="H5" s="8"/>
      <c r="I5" s="8"/>
      <c r="J5" s="8"/>
    </row>
    <row r="6" spans="1:14" x14ac:dyDescent="0.2">
      <c r="A6" s="9" t="s">
        <v>7</v>
      </c>
      <c r="B6" s="9" t="s">
        <v>8</v>
      </c>
      <c r="C6" s="18"/>
      <c r="D6" s="18"/>
    </row>
    <row r="7" spans="1:14" x14ac:dyDescent="0.2">
      <c r="A7" s="10" t="s">
        <v>9</v>
      </c>
      <c r="B7" s="11">
        <v>2</v>
      </c>
      <c r="C7" s="7" t="s">
        <v>10</v>
      </c>
    </row>
    <row r="8" spans="1:14" x14ac:dyDescent="0.2">
      <c r="A8" s="10" t="s">
        <v>11</v>
      </c>
      <c r="B8" s="11">
        <v>3</v>
      </c>
      <c r="C8" s="7" t="s">
        <v>5</v>
      </c>
      <c r="L8" s="17"/>
      <c r="M8" s="17"/>
      <c r="N8" s="17"/>
    </row>
    <row r="9" spans="1:14" x14ac:dyDescent="0.2">
      <c r="L9" s="17"/>
      <c r="M9" s="17"/>
      <c r="N9" s="17"/>
    </row>
    <row r="10" spans="1:14" ht="25.5" x14ac:dyDescent="0.2">
      <c r="A10" s="12" t="s">
        <v>33</v>
      </c>
      <c r="B10" s="10">
        <f ca="1">COUNT(G22:G71)</f>
        <v>50</v>
      </c>
      <c r="C10" s="15"/>
      <c r="L10" s="17"/>
      <c r="M10" s="17"/>
      <c r="N10" s="17"/>
    </row>
    <row r="11" spans="1:14" ht="25.5" x14ac:dyDescent="0.2">
      <c r="A11" s="12" t="s">
        <v>75</v>
      </c>
      <c r="B11" s="10">
        <f>COUNTA(G21:DB21)</f>
        <v>60</v>
      </c>
      <c r="L11" s="17"/>
      <c r="M11" s="17"/>
      <c r="N11" s="17"/>
    </row>
    <row r="12" spans="1:14" x14ac:dyDescent="0.2">
      <c r="A12" s="15"/>
      <c r="B12" s="15"/>
      <c r="L12" s="17"/>
      <c r="M12" s="17"/>
      <c r="N12" s="17"/>
    </row>
    <row r="13" spans="1:14" x14ac:dyDescent="0.2">
      <c r="A13" s="18" t="s">
        <v>85</v>
      </c>
    </row>
    <row r="14" spans="1:14" x14ac:dyDescent="0.2">
      <c r="A14" s="15"/>
      <c r="B14" s="9" t="s">
        <v>82</v>
      </c>
      <c r="C14" s="9" t="s">
        <v>83</v>
      </c>
      <c r="D14" s="9" t="s">
        <v>81</v>
      </c>
    </row>
    <row r="15" spans="1:14" x14ac:dyDescent="0.2">
      <c r="A15" s="21" t="s">
        <v>6</v>
      </c>
      <c r="B15" s="14">
        <f>B7</f>
        <v>2</v>
      </c>
      <c r="C15" s="14">
        <f ca="1">AVERAGE(B22:B81)</f>
        <v>2.0237077148396492</v>
      </c>
      <c r="D15" s="14">
        <f ca="1">INTERCEPT(C22:C81,D22:D81)</f>
        <v>2.0026049657136351</v>
      </c>
    </row>
    <row r="16" spans="1:14" ht="25.5" x14ac:dyDescent="0.2">
      <c r="A16" s="12" t="s">
        <v>80</v>
      </c>
      <c r="B16" s="14">
        <f ca="1">B8/SQRT(B10)</f>
        <v>0.42426406871192851</v>
      </c>
      <c r="C16" s="14">
        <f ca="1">_xlfn.STDEV.S(B22:B81)</f>
        <v>0.45424530478962488</v>
      </c>
      <c r="D16" s="14">
        <f ca="1">SLOPE(C22:C81,D22:D81)</f>
        <v>0.43535246055187465</v>
      </c>
      <c r="I16" s="20"/>
    </row>
    <row r="17" spans="1:66" x14ac:dyDescent="0.2">
      <c r="A17" s="12" t="s">
        <v>84</v>
      </c>
      <c r="B17" s="14">
        <f ca="1">B8*B8/B10</f>
        <v>0.18</v>
      </c>
      <c r="C17" s="14">
        <f ca="1">_xlfn.VAR.S(B22:B81)</f>
        <v>0.20633879692341922</v>
      </c>
      <c r="D17" s="10">
        <f ca="1">D16*D16</f>
        <v>0.18953176490857157</v>
      </c>
    </row>
    <row r="18" spans="1:66" x14ac:dyDescent="0.2">
      <c r="D18" s="16"/>
      <c r="I18" s="16"/>
    </row>
    <row r="19" spans="1:66" x14ac:dyDescent="0.2">
      <c r="G19" s="13"/>
      <c r="H19" s="13"/>
      <c r="I19" s="13"/>
      <c r="J19" s="13"/>
      <c r="K19" s="13"/>
      <c r="L19" s="13"/>
      <c r="M19" s="13"/>
      <c r="N19" s="13"/>
    </row>
    <row r="20" spans="1:66" x14ac:dyDescent="0.2">
      <c r="C20" s="19" t="s">
        <v>12</v>
      </c>
      <c r="D20" s="19"/>
    </row>
    <row r="21" spans="1:66" ht="25.5" x14ac:dyDescent="0.2">
      <c r="A21" s="10" t="s">
        <v>76</v>
      </c>
      <c r="B21" s="12" t="s">
        <v>34</v>
      </c>
      <c r="C21" s="9" t="s">
        <v>79</v>
      </c>
      <c r="D21" s="9" t="s">
        <v>78</v>
      </c>
      <c r="F21" s="12" t="s">
        <v>77</v>
      </c>
      <c r="G21" s="10" t="s">
        <v>13</v>
      </c>
      <c r="H21" s="10" t="s">
        <v>14</v>
      </c>
      <c r="I21" s="10" t="s">
        <v>15</v>
      </c>
      <c r="J21" s="10" t="s">
        <v>16</v>
      </c>
      <c r="K21" s="10" t="s">
        <v>17</v>
      </c>
      <c r="L21" s="10" t="s">
        <v>18</v>
      </c>
      <c r="M21" s="10" t="s">
        <v>19</v>
      </c>
      <c r="N21" s="10" t="s">
        <v>20</v>
      </c>
      <c r="O21" s="10" t="s">
        <v>21</v>
      </c>
      <c r="P21" s="10" t="s">
        <v>22</v>
      </c>
      <c r="Q21" s="10" t="s">
        <v>23</v>
      </c>
      <c r="R21" s="10" t="s">
        <v>24</v>
      </c>
      <c r="S21" s="10" t="s">
        <v>25</v>
      </c>
      <c r="T21" s="10" t="s">
        <v>26</v>
      </c>
      <c r="U21" s="10" t="s">
        <v>27</v>
      </c>
      <c r="V21" s="10" t="s">
        <v>28</v>
      </c>
      <c r="W21" s="10" t="s">
        <v>29</v>
      </c>
      <c r="X21" s="10" t="s">
        <v>30</v>
      </c>
      <c r="Y21" s="10" t="s">
        <v>31</v>
      </c>
      <c r="Z21" s="10" t="s">
        <v>32</v>
      </c>
      <c r="AA21" s="10" t="s">
        <v>35</v>
      </c>
      <c r="AB21" s="10" t="s">
        <v>36</v>
      </c>
      <c r="AC21" s="10" t="s">
        <v>37</v>
      </c>
      <c r="AD21" s="10" t="s">
        <v>38</v>
      </c>
      <c r="AE21" s="10" t="s">
        <v>39</v>
      </c>
      <c r="AF21" s="10" t="s">
        <v>40</v>
      </c>
      <c r="AG21" s="10" t="s">
        <v>41</v>
      </c>
      <c r="AH21" s="10" t="s">
        <v>42</v>
      </c>
      <c r="AI21" s="10" t="s">
        <v>43</v>
      </c>
      <c r="AJ21" s="10" t="s">
        <v>44</v>
      </c>
      <c r="AK21" s="10" t="s">
        <v>45</v>
      </c>
      <c r="AL21" s="10" t="s">
        <v>46</v>
      </c>
      <c r="AM21" s="10" t="s">
        <v>47</v>
      </c>
      <c r="AN21" s="10" t="s">
        <v>48</v>
      </c>
      <c r="AO21" s="10" t="s">
        <v>49</v>
      </c>
      <c r="AP21" s="10" t="s">
        <v>50</v>
      </c>
      <c r="AQ21" s="10" t="s">
        <v>51</v>
      </c>
      <c r="AR21" s="10" t="s">
        <v>52</v>
      </c>
      <c r="AS21" s="10" t="s">
        <v>53</v>
      </c>
      <c r="AT21" s="10" t="s">
        <v>54</v>
      </c>
      <c r="AU21" s="10" t="s">
        <v>55</v>
      </c>
      <c r="AV21" s="10" t="s">
        <v>56</v>
      </c>
      <c r="AW21" s="10" t="s">
        <v>57</v>
      </c>
      <c r="AX21" s="10" t="s">
        <v>58</v>
      </c>
      <c r="AY21" s="10" t="s">
        <v>59</v>
      </c>
      <c r="AZ21" s="10" t="s">
        <v>60</v>
      </c>
      <c r="BA21" s="10" t="s">
        <v>61</v>
      </c>
      <c r="BB21" s="10" t="s">
        <v>62</v>
      </c>
      <c r="BC21" s="10" t="s">
        <v>63</v>
      </c>
      <c r="BD21" s="10" t="s">
        <v>64</v>
      </c>
      <c r="BE21" s="10" t="s">
        <v>65</v>
      </c>
      <c r="BF21" s="10" t="s">
        <v>66</v>
      </c>
      <c r="BG21" s="10" t="s">
        <v>67</v>
      </c>
      <c r="BH21" s="10" t="s">
        <v>68</v>
      </c>
      <c r="BI21" s="10" t="s">
        <v>69</v>
      </c>
      <c r="BJ21" s="10" t="s">
        <v>70</v>
      </c>
      <c r="BK21" s="10" t="s">
        <v>71</v>
      </c>
      <c r="BL21" s="10" t="s">
        <v>72</v>
      </c>
      <c r="BM21" s="10" t="s">
        <v>73</v>
      </c>
      <c r="BN21" s="10" t="s">
        <v>74</v>
      </c>
    </row>
    <row r="22" spans="1:66" x14ac:dyDescent="0.2">
      <c r="A22" s="10">
        <v>1</v>
      </c>
      <c r="B22" s="14">
        <f ca="1">AVERAGE(OFFSET($G$22,,ROW()-ROW($B$22),$B$10))</f>
        <v>2.2116708859935379</v>
      </c>
      <c r="C22" s="16">
        <f ca="1">SMALL($B$22:$B$81,A22)</f>
        <v>1.0766243011129355</v>
      </c>
      <c r="D22" s="16">
        <f>_xlfn.NORM.S.INV((A22-0.05)/$B$11)</f>
        <v>-2.1485931310857049</v>
      </c>
      <c r="F22" s="7">
        <v>1</v>
      </c>
      <c r="G22" s="13">
        <f ca="1">_xlfn.NORM.INV(RAND(),$B$7,$B$8)</f>
        <v>-2.1432677542666987</v>
      </c>
      <c r="H22" s="13">
        <f t="shared" ref="H22:Z35" ca="1" si="0">_xlfn.NORM.INV(RAND(),$B$7,$B$8)</f>
        <v>-1.3857953764402922</v>
      </c>
      <c r="I22" s="13">
        <f t="shared" ca="1" si="0"/>
        <v>6.4052376260539505</v>
      </c>
      <c r="J22" s="13">
        <f t="shared" ca="1" si="0"/>
        <v>3.6823715048202033E-2</v>
      </c>
      <c r="K22" s="13">
        <f t="shared" ca="1" si="0"/>
        <v>4.8832153576369794</v>
      </c>
      <c r="L22" s="13">
        <f t="shared" ca="1" si="0"/>
        <v>5.9491514733072037</v>
      </c>
      <c r="M22" s="13">
        <f t="shared" ca="1" si="0"/>
        <v>5.6796102481883288</v>
      </c>
      <c r="N22" s="13">
        <f t="shared" ca="1" si="0"/>
        <v>1.8075351173238601</v>
      </c>
      <c r="O22" s="13">
        <f t="shared" ca="1" si="0"/>
        <v>0.38246239258952452</v>
      </c>
      <c r="P22" s="13">
        <f t="shared" ca="1" si="0"/>
        <v>2.826320770615359</v>
      </c>
      <c r="Q22" s="13">
        <f t="shared" ca="1" si="0"/>
        <v>3.0771030539326127</v>
      </c>
      <c r="R22" s="13">
        <f t="shared" ca="1" si="0"/>
        <v>5.3591822900720523</v>
      </c>
      <c r="S22" s="13">
        <f t="shared" ca="1" si="0"/>
        <v>-5.8121871259690936</v>
      </c>
      <c r="T22" s="13">
        <f t="shared" ca="1" si="0"/>
        <v>-0.62088165466188272</v>
      </c>
      <c r="U22" s="13">
        <f t="shared" ca="1" si="0"/>
        <v>2.2860897192361471</v>
      </c>
      <c r="V22" s="13">
        <f t="shared" ca="1" si="0"/>
        <v>0.20151946916171815</v>
      </c>
      <c r="W22" s="13">
        <f t="shared" ca="1" si="0"/>
        <v>5.3752838805657488</v>
      </c>
      <c r="X22" s="13">
        <f t="shared" ca="1" si="0"/>
        <v>-1.1285432020007624</v>
      </c>
      <c r="Y22" s="13">
        <f t="shared" ca="1" si="0"/>
        <v>-1.7087696404464681</v>
      </c>
      <c r="Z22" s="13">
        <f t="shared" ca="1" si="0"/>
        <v>3.937802911027255</v>
      </c>
      <c r="AA22" s="13">
        <f t="shared" ref="AA22:BN28" ca="1" si="1">_xlfn.NORM.INV(RAND(),$B$7,$B$8)</f>
        <v>0.30103015259334587</v>
      </c>
      <c r="AB22" s="13">
        <f t="shared" ca="1" si="1"/>
        <v>3.377258030491519</v>
      </c>
      <c r="AC22" s="13">
        <f t="shared" ca="1" si="1"/>
        <v>0.1247893885265392</v>
      </c>
      <c r="AD22" s="13">
        <f t="shared" ca="1" si="1"/>
        <v>5.5672764850344603</v>
      </c>
      <c r="AE22" s="13">
        <f t="shared" ca="1" si="1"/>
        <v>6.7391430014597251</v>
      </c>
      <c r="AF22" s="13">
        <f t="shared" ca="1" si="1"/>
        <v>-3.0304381961328755</v>
      </c>
      <c r="AG22" s="13">
        <f t="shared" ca="1" si="1"/>
        <v>0.57035413021357662</v>
      </c>
      <c r="AH22" s="13">
        <f t="shared" ca="1" si="1"/>
        <v>3.6020170566048919</v>
      </c>
      <c r="AI22" s="13">
        <f t="shared" ca="1" si="1"/>
        <v>3.2995663361538692</v>
      </c>
      <c r="AJ22" s="13">
        <f t="shared" ca="1" si="1"/>
        <v>3.8179349223457084</v>
      </c>
      <c r="AK22" s="13">
        <f t="shared" ca="1" si="1"/>
        <v>-6.2277606867910222</v>
      </c>
      <c r="AL22" s="13">
        <f t="shared" ca="1" si="1"/>
        <v>0.38928548165220711</v>
      </c>
      <c r="AM22" s="13">
        <f t="shared" ca="1" si="1"/>
        <v>2.9565603069786959</v>
      </c>
      <c r="AN22" s="13">
        <f t="shared" ca="1" si="1"/>
        <v>3.5245216987901644</v>
      </c>
      <c r="AO22" s="13">
        <f t="shared" ca="1" si="1"/>
        <v>2.5761845609066891</v>
      </c>
      <c r="AP22" s="13">
        <f t="shared" ca="1" si="1"/>
        <v>0.90983421876056569</v>
      </c>
      <c r="AQ22" s="13">
        <f t="shared" ca="1" si="1"/>
        <v>3.3641721563369407</v>
      </c>
      <c r="AR22" s="13">
        <f t="shared" ca="1" si="1"/>
        <v>-1.4807752653401058</v>
      </c>
      <c r="AS22" s="13">
        <f t="shared" ca="1" si="1"/>
        <v>12.625204747052269</v>
      </c>
      <c r="AT22" s="13">
        <f t="shared" ca="1" si="1"/>
        <v>1.9051314856771731</v>
      </c>
      <c r="AU22" s="13">
        <f t="shared" ca="1" si="1"/>
        <v>4.4393130688980005</v>
      </c>
      <c r="AV22" s="13">
        <f t="shared" ca="1" si="1"/>
        <v>2.0341270898049997</v>
      </c>
      <c r="AW22" s="13">
        <f t="shared" ca="1" si="1"/>
        <v>-0.78404313729787578</v>
      </c>
      <c r="AX22" s="13">
        <f t="shared" ca="1" si="1"/>
        <v>8.6837185455739494</v>
      </c>
      <c r="AY22" s="13">
        <f t="shared" ca="1" si="1"/>
        <v>-1.3683011247317238</v>
      </c>
      <c r="AZ22" s="13">
        <f t="shared" ca="1" si="1"/>
        <v>2.3451665250027465</v>
      </c>
      <c r="BA22" s="13">
        <f t="shared" ca="1" si="1"/>
        <v>-2.6697254233163576</v>
      </c>
      <c r="BB22" s="13">
        <f t="shared" ca="1" si="1"/>
        <v>3.0214001036795</v>
      </c>
      <c r="BC22" s="13">
        <f t="shared" ca="1" si="1"/>
        <v>2.4879155819502263</v>
      </c>
      <c r="BD22" s="13">
        <f t="shared" ca="1" si="1"/>
        <v>1.0052990624633826</v>
      </c>
      <c r="BE22" s="13">
        <f t="shared" ca="1" si="1"/>
        <v>2.6818862792132414E-2</v>
      </c>
      <c r="BF22" s="13">
        <f t="shared" ca="1" si="1"/>
        <v>7.4027817591754896</v>
      </c>
      <c r="BG22" s="13">
        <f t="shared" ca="1" si="1"/>
        <v>3.0229655818742645</v>
      </c>
      <c r="BH22" s="13">
        <f t="shared" ca="1" si="1"/>
        <v>-0.88267720233294744</v>
      </c>
      <c r="BI22" s="13">
        <f t="shared" ca="1" si="1"/>
        <v>0.58445022224982379</v>
      </c>
      <c r="BJ22" s="13">
        <f t="shared" ca="1" si="1"/>
        <v>7.7901218101583494</v>
      </c>
      <c r="BK22" s="13">
        <f t="shared" ca="1" si="1"/>
        <v>4.5001417637199044</v>
      </c>
      <c r="BL22" s="13">
        <f t="shared" ca="1" si="1"/>
        <v>4.4633528217305241</v>
      </c>
      <c r="BM22" s="13">
        <f t="shared" ca="1" si="1"/>
        <v>3.6838318503232861</v>
      </c>
      <c r="BN22" s="13">
        <f t="shared" ca="1" si="1"/>
        <v>-0.95525164779754679</v>
      </c>
    </row>
    <row r="23" spans="1:66" x14ac:dyDescent="0.2">
      <c r="A23" s="10">
        <v>2</v>
      </c>
      <c r="B23" s="14">
        <f t="shared" ref="B23:B81" ca="1" si="2">AVERAGE(OFFSET($G$22,,ROW()-ROW($B$22),$B$10))</f>
        <v>2.2339389128206681</v>
      </c>
      <c r="C23" s="16">
        <f t="shared" ref="C23:C81" ca="1" si="3">SMALL($B$22:$B$81,A23)</f>
        <v>1.1506277349928988</v>
      </c>
      <c r="D23" s="16">
        <f t="shared" ref="D23:D81" si="4">_xlfn.NORM.S.INV((A23-0.05)/$B$11)</f>
        <v>-1.8452581167555007</v>
      </c>
      <c r="F23" s="7">
        <v>2</v>
      </c>
      <c r="G23" s="13">
        <f t="shared" ref="G23:V71" ca="1" si="5">_xlfn.NORM.INV(RAND(),$B$7,$B$8)</f>
        <v>2.386768923475457</v>
      </c>
      <c r="H23" s="13">
        <f t="shared" ca="1" si="0"/>
        <v>5.4796697768627105</v>
      </c>
      <c r="I23" s="13">
        <f t="shared" ca="1" si="0"/>
        <v>0.5467060236832495</v>
      </c>
      <c r="J23" s="13">
        <f t="shared" ca="1" si="0"/>
        <v>4.3708159596014262</v>
      </c>
      <c r="K23" s="13">
        <f t="shared" ca="1" si="0"/>
        <v>-1.3823734372958345</v>
      </c>
      <c r="L23" s="13">
        <f t="shared" ca="1" si="0"/>
        <v>2.3227168020114064</v>
      </c>
      <c r="M23" s="13">
        <f t="shared" ca="1" si="0"/>
        <v>8.1790568739521312</v>
      </c>
      <c r="N23" s="13">
        <f t="shared" ca="1" si="0"/>
        <v>2.6995406320127477</v>
      </c>
      <c r="O23" s="13">
        <f t="shared" ca="1" si="0"/>
        <v>-1.1833866382878284</v>
      </c>
      <c r="P23" s="13">
        <f t="shared" ca="1" si="0"/>
        <v>5.0619410100281854</v>
      </c>
      <c r="Q23" s="13">
        <f t="shared" ca="1" si="0"/>
        <v>5.7144818713119667</v>
      </c>
      <c r="R23" s="13">
        <f t="shared" ca="1" si="0"/>
        <v>1.7656415334171425</v>
      </c>
      <c r="S23" s="13">
        <f t="shared" ca="1" si="0"/>
        <v>1.7469174134862075</v>
      </c>
      <c r="T23" s="13">
        <f t="shared" ca="1" si="0"/>
        <v>2.2047481005647889</v>
      </c>
      <c r="U23" s="13">
        <f t="shared" ca="1" si="0"/>
        <v>-1.1368587580326786</v>
      </c>
      <c r="V23" s="13">
        <f t="shared" ca="1" si="0"/>
        <v>6.9116800904038183</v>
      </c>
      <c r="W23" s="13">
        <f t="shared" ca="1" si="0"/>
        <v>-0.18790069051135916</v>
      </c>
      <c r="X23" s="13">
        <f t="shared" ca="1" si="0"/>
        <v>0.70714391916242247</v>
      </c>
      <c r="Y23" s="13">
        <f t="shared" ca="1" si="0"/>
        <v>1.7724157230461768</v>
      </c>
      <c r="Z23" s="13">
        <f t="shared" ca="1" si="0"/>
        <v>5.4319790738601537</v>
      </c>
      <c r="AA23" s="13">
        <f t="shared" ca="1" si="1"/>
        <v>-0.64672925306851603</v>
      </c>
      <c r="AB23" s="13">
        <f t="shared" ca="1" si="1"/>
        <v>2.8445090215207989</v>
      </c>
      <c r="AC23" s="13">
        <f t="shared" ca="1" si="1"/>
        <v>7.5310538104069025</v>
      </c>
      <c r="AD23" s="13">
        <f t="shared" ca="1" si="1"/>
        <v>-0.17399239560459989</v>
      </c>
      <c r="AE23" s="13">
        <f t="shared" ca="1" si="1"/>
        <v>0.48754766967133945</v>
      </c>
      <c r="AF23" s="13">
        <f t="shared" ca="1" si="1"/>
        <v>2.0547454065702357</v>
      </c>
      <c r="AG23" s="13">
        <f t="shared" ca="1" si="1"/>
        <v>1.4307574226175392</v>
      </c>
      <c r="AH23" s="13">
        <f t="shared" ca="1" si="1"/>
        <v>0.43339064517354497</v>
      </c>
      <c r="AI23" s="13">
        <f t="shared" ca="1" si="1"/>
        <v>4.2652888752630549</v>
      </c>
      <c r="AJ23" s="13">
        <f t="shared" ca="1" si="1"/>
        <v>4.6077218693343305</v>
      </c>
      <c r="AK23" s="13">
        <f t="shared" ca="1" si="1"/>
        <v>5.909669981066787</v>
      </c>
      <c r="AL23" s="13">
        <f t="shared" ca="1" si="1"/>
        <v>-3.3015972804358924</v>
      </c>
      <c r="AM23" s="13">
        <f t="shared" ca="1" si="1"/>
        <v>5.3347146442054374</v>
      </c>
      <c r="AN23" s="13">
        <f t="shared" ca="1" si="1"/>
        <v>0.2336904472600918</v>
      </c>
      <c r="AO23" s="13">
        <f t="shared" ca="1" si="1"/>
        <v>2.5758946122671804</v>
      </c>
      <c r="AP23" s="13">
        <f t="shared" ca="1" si="1"/>
        <v>3.9821808129582417</v>
      </c>
      <c r="AQ23" s="13">
        <f t="shared" ca="1" si="1"/>
        <v>-1.6439236381393521</v>
      </c>
      <c r="AR23" s="13">
        <f t="shared" ca="1" si="1"/>
        <v>-2.2789002214555989</v>
      </c>
      <c r="AS23" s="13">
        <f t="shared" ca="1" si="1"/>
        <v>0.77730147362929625</v>
      </c>
      <c r="AT23" s="13">
        <f t="shared" ca="1" si="1"/>
        <v>2.1908404139793891</v>
      </c>
      <c r="AU23" s="13">
        <f t="shared" ca="1" si="1"/>
        <v>1.1573973854278783</v>
      </c>
      <c r="AV23" s="13">
        <f t="shared" ca="1" si="1"/>
        <v>4.3473473503048528</v>
      </c>
      <c r="AW23" s="13">
        <f t="shared" ca="1" si="1"/>
        <v>2.0324074522624946</v>
      </c>
      <c r="AX23" s="13">
        <f t="shared" ca="1" si="1"/>
        <v>8.9946183781746409</v>
      </c>
      <c r="AY23" s="13">
        <f t="shared" ca="1" si="1"/>
        <v>2.9819453652301964</v>
      </c>
      <c r="AZ23" s="13">
        <f t="shared" ca="1" si="1"/>
        <v>4.7712463606389619</v>
      </c>
      <c r="BA23" s="13">
        <f t="shared" ca="1" si="1"/>
        <v>4.0781558151139201</v>
      </c>
      <c r="BB23" s="13">
        <f t="shared" ca="1" si="1"/>
        <v>-1.0102642811511693</v>
      </c>
      <c r="BC23" s="13">
        <f t="shared" ca="1" si="1"/>
        <v>4.2352060306504695</v>
      </c>
      <c r="BD23" s="13">
        <f t="shared" ca="1" si="1"/>
        <v>2.675971630654689</v>
      </c>
      <c r="BE23" s="13">
        <f t="shared" ca="1" si="1"/>
        <v>-1.115464225825872</v>
      </c>
      <c r="BF23" s="13">
        <f t="shared" ca="1" si="1"/>
        <v>-5.8638887935778428E-2</v>
      </c>
      <c r="BG23" s="13">
        <f t="shared" ca="1" si="1"/>
        <v>3.2779665566967502</v>
      </c>
      <c r="BH23" s="13">
        <f t="shared" ca="1" si="1"/>
        <v>3.8225968056728359</v>
      </c>
      <c r="BI23" s="13">
        <f t="shared" ca="1" si="1"/>
        <v>3.3304842407890369</v>
      </c>
      <c r="BJ23" s="13">
        <f t="shared" ca="1" si="1"/>
        <v>11.013004447200178</v>
      </c>
      <c r="BK23" s="13">
        <f t="shared" ca="1" si="1"/>
        <v>1.7814669422357969</v>
      </c>
      <c r="BL23" s="13">
        <f t="shared" ca="1" si="1"/>
        <v>4.7513846279985392</v>
      </c>
      <c r="BM23" s="13">
        <f t="shared" ca="1" si="1"/>
        <v>2.1466707070457507</v>
      </c>
      <c r="BN23" s="13">
        <f t="shared" ca="1" si="1"/>
        <v>-2.6895179140567613</v>
      </c>
    </row>
    <row r="24" spans="1:66" x14ac:dyDescent="0.2">
      <c r="A24" s="10">
        <v>3</v>
      </c>
      <c r="B24" s="14">
        <f t="shared" ca="1" si="2"/>
        <v>2.1420723061104572</v>
      </c>
      <c r="C24" s="16">
        <f t="shared" ca="1" si="3"/>
        <v>1.1687110321722265</v>
      </c>
      <c r="D24" s="16">
        <f t="shared" si="4"/>
        <v>-1.6529878648182801</v>
      </c>
      <c r="F24" s="7">
        <v>3</v>
      </c>
      <c r="G24" s="13">
        <f t="shared" ca="1" si="5"/>
        <v>7.1862822429313393</v>
      </c>
      <c r="H24" s="13">
        <f t="shared" ca="1" si="0"/>
        <v>-5.1333171251278564E-2</v>
      </c>
      <c r="I24" s="13">
        <f t="shared" ca="1" si="0"/>
        <v>8.8382608736413601</v>
      </c>
      <c r="J24" s="13">
        <f t="shared" ca="1" si="0"/>
        <v>0.49939228188569684</v>
      </c>
      <c r="K24" s="13">
        <f t="shared" ca="1" si="0"/>
        <v>3.2585478323177983</v>
      </c>
      <c r="L24" s="13">
        <f t="shared" ca="1" si="0"/>
        <v>3.0319344794514098</v>
      </c>
      <c r="M24" s="13">
        <f t="shared" ca="1" si="0"/>
        <v>6.0937824633082709</v>
      </c>
      <c r="N24" s="13">
        <f t="shared" ca="1" si="0"/>
        <v>7.5814958274000421</v>
      </c>
      <c r="O24" s="13">
        <f t="shared" ca="1" si="0"/>
        <v>2.5510687304714152</v>
      </c>
      <c r="P24" s="13">
        <f t="shared" ca="1" si="0"/>
        <v>2.2274921932946512</v>
      </c>
      <c r="Q24" s="13">
        <f t="shared" ca="1" si="0"/>
        <v>-1.2970297566526359</v>
      </c>
      <c r="R24" s="13">
        <f t="shared" ca="1" si="0"/>
        <v>-0.95547519471146325</v>
      </c>
      <c r="S24" s="13">
        <f t="shared" ca="1" si="0"/>
        <v>-0.17149297707944111</v>
      </c>
      <c r="T24" s="13">
        <f t="shared" ca="1" si="0"/>
        <v>-0.71661860378148434</v>
      </c>
      <c r="U24" s="13">
        <f t="shared" ca="1" si="0"/>
        <v>4.2638626684423562</v>
      </c>
      <c r="V24" s="13">
        <f t="shared" ca="1" si="0"/>
        <v>0.38664441185325726</v>
      </c>
      <c r="W24" s="13">
        <f t="shared" ca="1" si="0"/>
        <v>3.9646582236014085</v>
      </c>
      <c r="X24" s="13">
        <f t="shared" ca="1" si="0"/>
        <v>3.1304114983610036</v>
      </c>
      <c r="Y24" s="13">
        <f t="shared" ca="1" si="0"/>
        <v>3.9618375314199503</v>
      </c>
      <c r="Z24" s="13">
        <f t="shared" ca="1" si="0"/>
        <v>2.3191868040525394</v>
      </c>
      <c r="AA24" s="13">
        <f t="shared" ca="1" si="1"/>
        <v>0.59491268562315813</v>
      </c>
      <c r="AB24" s="13">
        <f t="shared" ca="1" si="1"/>
        <v>6.6362648607656727E-2</v>
      </c>
      <c r="AC24" s="13">
        <f t="shared" ca="1" si="1"/>
        <v>5.3494688793528962</v>
      </c>
      <c r="AD24" s="13">
        <f t="shared" ca="1" si="1"/>
        <v>-2.510369854327605</v>
      </c>
      <c r="AE24" s="13">
        <f t="shared" ca="1" si="1"/>
        <v>3.7251400569928212</v>
      </c>
      <c r="AF24" s="13">
        <f t="shared" ca="1" si="1"/>
        <v>-0.75575974084900421</v>
      </c>
      <c r="AG24" s="13">
        <f t="shared" ca="1" si="1"/>
        <v>3.195332556591604</v>
      </c>
      <c r="AH24" s="13">
        <f t="shared" ca="1" si="1"/>
        <v>2.0018216042906123</v>
      </c>
      <c r="AI24" s="13">
        <f t="shared" ca="1" si="1"/>
        <v>1.8727181756886662</v>
      </c>
      <c r="AJ24" s="13">
        <f t="shared" ca="1" si="1"/>
        <v>2.6253372592789761</v>
      </c>
      <c r="AK24" s="13">
        <f t="shared" ca="1" si="1"/>
        <v>4.5475080124428988</v>
      </c>
      <c r="AL24" s="13">
        <f t="shared" ca="1" si="1"/>
        <v>1.7416453791376769</v>
      </c>
      <c r="AM24" s="13">
        <f t="shared" ca="1" si="1"/>
        <v>7.0748071432753523</v>
      </c>
      <c r="AN24" s="13">
        <f t="shared" ca="1" si="1"/>
        <v>3.9868125497606974</v>
      </c>
      <c r="AO24" s="13">
        <f t="shared" ca="1" si="1"/>
        <v>1.2480782206920189</v>
      </c>
      <c r="AP24" s="13">
        <f t="shared" ca="1" si="1"/>
        <v>1.4947599252164334</v>
      </c>
      <c r="AQ24" s="13">
        <f t="shared" ca="1" si="1"/>
        <v>2.4856149418351348</v>
      </c>
      <c r="AR24" s="13">
        <f t="shared" ca="1" si="1"/>
        <v>7.3967767332141694</v>
      </c>
      <c r="AS24" s="13">
        <f t="shared" ca="1" si="1"/>
        <v>-0.98673124724500116</v>
      </c>
      <c r="AT24" s="13">
        <f t="shared" ca="1" si="1"/>
        <v>-4.2250433719797122</v>
      </c>
      <c r="AU24" s="13">
        <f t="shared" ca="1" si="1"/>
        <v>0.48868147194626577</v>
      </c>
      <c r="AV24" s="13">
        <f t="shared" ca="1" si="1"/>
        <v>4.4344106620256651</v>
      </c>
      <c r="AW24" s="13">
        <f t="shared" ca="1" si="1"/>
        <v>9.6049410528808394</v>
      </c>
      <c r="AX24" s="13">
        <f t="shared" ca="1" si="1"/>
        <v>2.7021436404772672</v>
      </c>
      <c r="AY24" s="13">
        <f t="shared" ca="1" si="1"/>
        <v>-0.39851639625513524</v>
      </c>
      <c r="AZ24" s="13">
        <f t="shared" ca="1" si="1"/>
        <v>3.042023854657196</v>
      </c>
      <c r="BA24" s="13">
        <f t="shared" ca="1" si="1"/>
        <v>4.7820327171567669</v>
      </c>
      <c r="BB24" s="13">
        <f t="shared" ca="1" si="1"/>
        <v>-0.11367943423784643</v>
      </c>
      <c r="BC24" s="13">
        <f t="shared" ca="1" si="1"/>
        <v>2.3692651199205148</v>
      </c>
      <c r="BD24" s="13">
        <f t="shared" ca="1" si="1"/>
        <v>-1.2379632784998833</v>
      </c>
      <c r="BE24" s="13">
        <f t="shared" ca="1" si="1"/>
        <v>1.1124551186878786</v>
      </c>
      <c r="BF24" s="13">
        <f t="shared" ca="1" si="1"/>
        <v>1.7823593335335257</v>
      </c>
      <c r="BG24" s="13">
        <f t="shared" ca="1" si="1"/>
        <v>4.2667388602463685</v>
      </c>
      <c r="BH24" s="13">
        <f t="shared" ca="1" si="1"/>
        <v>3.2618779452440516</v>
      </c>
      <c r="BI24" s="13">
        <f t="shared" ca="1" si="1"/>
        <v>-0.39982698660214933</v>
      </c>
      <c r="BJ24" s="13">
        <f t="shared" ca="1" si="1"/>
        <v>4.2192123792937402</v>
      </c>
      <c r="BK24" s="13">
        <f t="shared" ca="1" si="1"/>
        <v>1.1488217425450804</v>
      </c>
      <c r="BL24" s="13">
        <f t="shared" ca="1" si="1"/>
        <v>2.8624780305662756</v>
      </c>
      <c r="BM24" s="13">
        <f t="shared" ca="1" si="1"/>
        <v>2.7589153914706381</v>
      </c>
      <c r="BN24" s="13">
        <f t="shared" ca="1" si="1"/>
        <v>1.0862676325282936</v>
      </c>
    </row>
    <row r="25" spans="1:66" x14ac:dyDescent="0.2">
      <c r="A25" s="10">
        <v>4</v>
      </c>
      <c r="B25" s="14">
        <f t="shared" ca="1" si="2"/>
        <v>2.5837036020298623</v>
      </c>
      <c r="C25" s="16">
        <f t="shared" ca="1" si="3"/>
        <v>1.2375695498004977</v>
      </c>
      <c r="D25" s="16">
        <f t="shared" si="4"/>
        <v>-1.5075619916038792</v>
      </c>
      <c r="F25" s="7">
        <v>4</v>
      </c>
      <c r="G25" s="13">
        <f t="shared" ca="1" si="5"/>
        <v>-0.87094653852893433</v>
      </c>
      <c r="H25" s="13">
        <f t="shared" ca="1" si="0"/>
        <v>2.3344434307988289</v>
      </c>
      <c r="I25" s="13">
        <f t="shared" ca="1" si="0"/>
        <v>1.3270217859387579</v>
      </c>
      <c r="J25" s="13">
        <f t="shared" ca="1" si="0"/>
        <v>2.0525452293429258</v>
      </c>
      <c r="K25" s="13">
        <f t="shared" ca="1" si="0"/>
        <v>2.8508699475662143</v>
      </c>
      <c r="L25" s="13">
        <f t="shared" ca="1" si="0"/>
        <v>7.596221788843331</v>
      </c>
      <c r="M25" s="13">
        <f t="shared" ca="1" si="0"/>
        <v>2.050162709503689E-2</v>
      </c>
      <c r="N25" s="13">
        <f t="shared" ca="1" si="0"/>
        <v>0.50213270585000025</v>
      </c>
      <c r="O25" s="13">
        <f t="shared" ca="1" si="0"/>
        <v>-1.8145016640201459</v>
      </c>
      <c r="P25" s="13">
        <f t="shared" ca="1" si="0"/>
        <v>5.9830591037931784</v>
      </c>
      <c r="Q25" s="13">
        <f t="shared" ca="1" si="0"/>
        <v>2.0547608153383621</v>
      </c>
      <c r="R25" s="13">
        <f t="shared" ca="1" si="0"/>
        <v>0.39698131106776335</v>
      </c>
      <c r="S25" s="13">
        <f t="shared" ca="1" si="0"/>
        <v>6.6776264035883832</v>
      </c>
      <c r="T25" s="13">
        <f t="shared" ca="1" si="0"/>
        <v>0.40485715743225636</v>
      </c>
      <c r="U25" s="13">
        <f t="shared" ca="1" si="0"/>
        <v>-1.9350896699772289</v>
      </c>
      <c r="V25" s="13">
        <f t="shared" ca="1" si="0"/>
        <v>3.7710673350356223</v>
      </c>
      <c r="W25" s="13">
        <f t="shared" ca="1" si="0"/>
        <v>2.1210637214332664</v>
      </c>
      <c r="X25" s="13">
        <f t="shared" ca="1" si="0"/>
        <v>7.0496422240892604</v>
      </c>
      <c r="Y25" s="13">
        <f t="shared" ca="1" si="0"/>
        <v>1.7686242641908017</v>
      </c>
      <c r="Z25" s="13">
        <f t="shared" ca="1" si="0"/>
        <v>-1.5898003504393778</v>
      </c>
      <c r="AA25" s="13">
        <f t="shared" ca="1" si="1"/>
        <v>5.6247912377535103</v>
      </c>
      <c r="AB25" s="13">
        <f t="shared" ca="1" si="1"/>
        <v>-0.86736863656523822</v>
      </c>
      <c r="AC25" s="13">
        <f t="shared" ca="1" si="1"/>
        <v>1.1831253823861336</v>
      </c>
      <c r="AD25" s="13">
        <f t="shared" ca="1" si="1"/>
        <v>2.9800983022919021</v>
      </c>
      <c r="AE25" s="13">
        <f t="shared" ca="1" si="1"/>
        <v>8.9174602179130318</v>
      </c>
      <c r="AF25" s="13">
        <f t="shared" ca="1" si="1"/>
        <v>2.9106527343726381</v>
      </c>
      <c r="AG25" s="13">
        <f t="shared" ca="1" si="1"/>
        <v>-2.4922365831453597</v>
      </c>
      <c r="AH25" s="13">
        <f t="shared" ca="1" si="1"/>
        <v>1.2036544492862014</v>
      </c>
      <c r="AI25" s="13">
        <f t="shared" ca="1" si="1"/>
        <v>4.566967332816966</v>
      </c>
      <c r="AJ25" s="13">
        <f t="shared" ca="1" si="1"/>
        <v>6.5533589458496486</v>
      </c>
      <c r="AK25" s="13">
        <f t="shared" ca="1" si="1"/>
        <v>-6.9045248271756066E-2</v>
      </c>
      <c r="AL25" s="13">
        <f t="shared" ca="1" si="1"/>
        <v>-1.8225654927902251</v>
      </c>
      <c r="AM25" s="13">
        <f t="shared" ca="1" si="1"/>
        <v>4.6459092767586894</v>
      </c>
      <c r="AN25" s="13">
        <f t="shared" ca="1" si="1"/>
        <v>2.1890537892238848</v>
      </c>
      <c r="AO25" s="13">
        <f t="shared" ca="1" si="1"/>
        <v>4.0187154278658213</v>
      </c>
      <c r="AP25" s="13">
        <f t="shared" ca="1" si="1"/>
        <v>1.5041075410883802</v>
      </c>
      <c r="AQ25" s="13">
        <f t="shared" ca="1" si="1"/>
        <v>6.425402966847976</v>
      </c>
      <c r="AR25" s="13">
        <f t="shared" ca="1" si="1"/>
        <v>4.4440578244806481</v>
      </c>
      <c r="AS25" s="13">
        <f t="shared" ca="1" si="1"/>
        <v>-1.3583929205531797</v>
      </c>
      <c r="AT25" s="13">
        <f t="shared" ca="1" si="1"/>
        <v>0.40513058433853022</v>
      </c>
      <c r="AU25" s="13">
        <f t="shared" ca="1" si="1"/>
        <v>3.5466619698706281</v>
      </c>
      <c r="AV25" s="13">
        <f t="shared" ca="1" si="1"/>
        <v>8.7653439190694851</v>
      </c>
      <c r="AW25" s="13">
        <f t="shared" ca="1" si="1"/>
        <v>6.8144010030909365</v>
      </c>
      <c r="AX25" s="13">
        <f t="shared" ca="1" si="1"/>
        <v>-3.1851612662725515E-2</v>
      </c>
      <c r="AY25" s="13">
        <f t="shared" ca="1" si="1"/>
        <v>-2.0764520602601166</v>
      </c>
      <c r="AZ25" s="13">
        <f t="shared" ca="1" si="1"/>
        <v>1.7660357793974257</v>
      </c>
      <c r="BA25" s="13">
        <f t="shared" ca="1" si="1"/>
        <v>2.5917504756974608</v>
      </c>
      <c r="BB25" s="13">
        <f t="shared" ca="1" si="1"/>
        <v>4.5423104108006171</v>
      </c>
      <c r="BC25" s="13">
        <f t="shared" ca="1" si="1"/>
        <v>2.8821705462488874</v>
      </c>
      <c r="BD25" s="13">
        <f t="shared" ca="1" si="1"/>
        <v>-1.1060001522282836</v>
      </c>
      <c r="BE25" s="13">
        <f t="shared" ca="1" si="1"/>
        <v>-1.8421195533400776</v>
      </c>
      <c r="BF25" s="13">
        <f t="shared" ca="1" si="1"/>
        <v>2.9488265012262924</v>
      </c>
      <c r="BG25" s="13">
        <f t="shared" ca="1" si="1"/>
        <v>2.4218313114192198</v>
      </c>
      <c r="BH25" s="13">
        <f t="shared" ca="1" si="1"/>
        <v>1.8297644970943634</v>
      </c>
      <c r="BI25" s="13">
        <f t="shared" ca="1" si="1"/>
        <v>3.3956697685873474</v>
      </c>
      <c r="BJ25" s="13">
        <f t="shared" ca="1" si="1"/>
        <v>-1.1772737577464714</v>
      </c>
      <c r="BK25" s="13">
        <f t="shared" ca="1" si="1"/>
        <v>3.2886566070573817</v>
      </c>
      <c r="BL25" s="13">
        <f t="shared" ca="1" si="1"/>
        <v>-1.7977517816509909</v>
      </c>
      <c r="BM25" s="13">
        <f t="shared" ca="1" si="1"/>
        <v>-2.61509115062979</v>
      </c>
      <c r="BN25" s="13">
        <f t="shared" ca="1" si="1"/>
        <v>1.594925143936579</v>
      </c>
    </row>
    <row r="26" spans="1:66" x14ac:dyDescent="0.2">
      <c r="A26" s="10">
        <v>5</v>
      </c>
      <c r="B26" s="14">
        <f t="shared" ca="1" si="2"/>
        <v>2.336362415548519</v>
      </c>
      <c r="C26" s="16">
        <f t="shared" ca="1" si="3"/>
        <v>1.3491081761617596</v>
      </c>
      <c r="D26" s="16">
        <f t="shared" si="4"/>
        <v>-1.3884501973191481</v>
      </c>
      <c r="F26" s="7">
        <v>5</v>
      </c>
      <c r="G26" s="13">
        <f t="shared" ca="1" si="5"/>
        <v>3.0692591026080112</v>
      </c>
      <c r="H26" s="13">
        <f t="shared" ca="1" si="0"/>
        <v>1.6507130190576822</v>
      </c>
      <c r="I26" s="13">
        <f t="shared" ca="1" si="0"/>
        <v>1.7427487053606459</v>
      </c>
      <c r="J26" s="13">
        <f t="shared" ca="1" si="0"/>
        <v>3.2292548015509008</v>
      </c>
      <c r="K26" s="13">
        <f t="shared" ca="1" si="0"/>
        <v>1.0820540688800389</v>
      </c>
      <c r="L26" s="13">
        <f t="shared" ca="1" si="0"/>
        <v>1.3715497341278844</v>
      </c>
      <c r="M26" s="13">
        <f t="shared" ca="1" si="0"/>
        <v>7.1605986278836564</v>
      </c>
      <c r="N26" s="13">
        <f t="shared" ca="1" si="0"/>
        <v>3.5988376537691535</v>
      </c>
      <c r="O26" s="13">
        <f t="shared" ca="1" si="0"/>
        <v>1.9528405685019599</v>
      </c>
      <c r="P26" s="13">
        <f t="shared" ca="1" si="0"/>
        <v>4.7409792126279804</v>
      </c>
      <c r="Q26" s="13">
        <f t="shared" ca="1" si="0"/>
        <v>-0.41478817015636027</v>
      </c>
      <c r="R26" s="13">
        <f t="shared" ca="1" si="0"/>
        <v>0.19082674953795431</v>
      </c>
      <c r="S26" s="13">
        <f t="shared" ca="1" si="0"/>
        <v>-0.8667962550897359</v>
      </c>
      <c r="T26" s="13">
        <f t="shared" ca="1" si="0"/>
        <v>2.0844129855160283</v>
      </c>
      <c r="U26" s="13">
        <f t="shared" ca="1" si="0"/>
        <v>3.4444669251379949</v>
      </c>
      <c r="V26" s="13">
        <f t="shared" ca="1" si="0"/>
        <v>1.6777800068071944</v>
      </c>
      <c r="W26" s="13">
        <f t="shared" ca="1" si="0"/>
        <v>-2.4767476676765057</v>
      </c>
      <c r="X26" s="13">
        <f t="shared" ca="1" si="0"/>
        <v>0.32963981680763821</v>
      </c>
      <c r="Y26" s="13">
        <f t="shared" ca="1" si="0"/>
        <v>-6.7319801262069099</v>
      </c>
      <c r="Z26" s="13">
        <f t="shared" ca="1" si="0"/>
        <v>-5.3643006536896944</v>
      </c>
      <c r="AA26" s="13">
        <f t="shared" ca="1" si="1"/>
        <v>-0.52938343910212593</v>
      </c>
      <c r="AB26" s="13">
        <f t="shared" ca="1" si="1"/>
        <v>1.1384697646404995</v>
      </c>
      <c r="AC26" s="13">
        <f t="shared" ca="1" si="1"/>
        <v>1.3783967169330684</v>
      </c>
      <c r="AD26" s="13">
        <f t="shared" ca="1" si="1"/>
        <v>1.4394430155619267</v>
      </c>
      <c r="AE26" s="13">
        <f t="shared" ca="1" si="1"/>
        <v>1.2567015652822451</v>
      </c>
      <c r="AF26" s="13">
        <f t="shared" ca="1" si="1"/>
        <v>3.1819138449119198</v>
      </c>
      <c r="AG26" s="13">
        <f t="shared" ca="1" si="1"/>
        <v>9.4291658123826032</v>
      </c>
      <c r="AH26" s="13">
        <f t="shared" ca="1" si="1"/>
        <v>2.6289657856217374</v>
      </c>
      <c r="AI26" s="13">
        <f t="shared" ca="1" si="1"/>
        <v>3.4744512620362471</v>
      </c>
      <c r="AJ26" s="13">
        <f t="shared" ca="1" si="1"/>
        <v>-4.6927012062702866</v>
      </c>
      <c r="AK26" s="13">
        <f t="shared" ca="1" si="1"/>
        <v>3.9996464271506262</v>
      </c>
      <c r="AL26" s="13">
        <f t="shared" ca="1" si="1"/>
        <v>7.3136519364801931</v>
      </c>
      <c r="AM26" s="13">
        <f t="shared" ca="1" si="1"/>
        <v>3.4099748518309445</v>
      </c>
      <c r="AN26" s="13">
        <f t="shared" ca="1" si="1"/>
        <v>10.900808330668456</v>
      </c>
      <c r="AO26" s="13">
        <f t="shared" ca="1" si="1"/>
        <v>3.2070736473540467</v>
      </c>
      <c r="AP26" s="13">
        <f t="shared" ca="1" si="1"/>
        <v>3.6328055838222939</v>
      </c>
      <c r="AQ26" s="13">
        <f t="shared" ca="1" si="1"/>
        <v>2.4428298850282397</v>
      </c>
      <c r="AR26" s="13">
        <f t="shared" ca="1" si="1"/>
        <v>6.1450201292217077</v>
      </c>
      <c r="AS26" s="13">
        <f t="shared" ca="1" si="1"/>
        <v>1.3131048986783629</v>
      </c>
      <c r="AT26" s="13">
        <f t="shared" ca="1" si="1"/>
        <v>1.478478256019101</v>
      </c>
      <c r="AU26" s="13">
        <f t="shared" ca="1" si="1"/>
        <v>5.2112958838497985</v>
      </c>
      <c r="AV26" s="13">
        <f t="shared" ca="1" si="1"/>
        <v>1.7955141202748965</v>
      </c>
      <c r="AW26" s="13">
        <f t="shared" ca="1" si="1"/>
        <v>-0.59021478965272678</v>
      </c>
      <c r="AX26" s="13">
        <f t="shared" ca="1" si="1"/>
        <v>-2.6798958795286296</v>
      </c>
      <c r="AY26" s="13">
        <f t="shared" ca="1" si="1"/>
        <v>1.610004314688259</v>
      </c>
      <c r="AZ26" s="13">
        <f t="shared" ca="1" si="1"/>
        <v>3.5443147389470928</v>
      </c>
      <c r="BA26" s="13">
        <f t="shared" ca="1" si="1"/>
        <v>1.8075248930259114</v>
      </c>
      <c r="BB26" s="13">
        <f t="shared" ca="1" si="1"/>
        <v>1.6835654738448347</v>
      </c>
      <c r="BC26" s="13">
        <f t="shared" ca="1" si="1"/>
        <v>-2.4243269966579346</v>
      </c>
      <c r="BD26" s="13">
        <f t="shared" ca="1" si="1"/>
        <v>-2.8737997507388808</v>
      </c>
      <c r="BE26" s="13">
        <f t="shared" ca="1" si="1"/>
        <v>4.1199909829142065</v>
      </c>
      <c r="BF26" s="13">
        <f t="shared" ca="1" si="1"/>
        <v>-1.1535979475328952</v>
      </c>
      <c r="BG26" s="13">
        <f t="shared" ca="1" si="1"/>
        <v>0.84528953139832108</v>
      </c>
      <c r="BH26" s="13">
        <f t="shared" ca="1" si="1"/>
        <v>2.4252845237868512</v>
      </c>
      <c r="BI26" s="13">
        <f t="shared" ca="1" si="1"/>
        <v>0.71658955487140119</v>
      </c>
      <c r="BJ26" s="13">
        <f t="shared" ca="1" si="1"/>
        <v>5.8455430128825077</v>
      </c>
      <c r="BK26" s="13">
        <f t="shared" ca="1" si="1"/>
        <v>1.0679732949270895</v>
      </c>
      <c r="BL26" s="13">
        <f t="shared" ca="1" si="1"/>
        <v>-5.3459449017090321E-2</v>
      </c>
      <c r="BM26" s="13">
        <f t="shared" ca="1" si="1"/>
        <v>0.32010288689858424</v>
      </c>
      <c r="BN26" s="13">
        <f t="shared" ca="1" si="1"/>
        <v>-0.44883769177166544</v>
      </c>
    </row>
    <row r="27" spans="1:66" x14ac:dyDescent="0.2">
      <c r="A27" s="10">
        <v>6</v>
      </c>
      <c r="B27" s="14">
        <f t="shared" ca="1" si="2"/>
        <v>2.2678057585230373</v>
      </c>
      <c r="C27" s="16">
        <f t="shared" ca="1" si="3"/>
        <v>1.4066178961155567</v>
      </c>
      <c r="D27" s="16">
        <f t="shared" si="4"/>
        <v>-1.2863144733378082</v>
      </c>
      <c r="F27" s="7">
        <v>6</v>
      </c>
      <c r="G27" s="13">
        <f t="shared" ca="1" si="5"/>
        <v>6.0643751107024757</v>
      </c>
      <c r="H27" s="13">
        <f t="shared" ca="1" si="0"/>
        <v>-3.0547900841228328</v>
      </c>
      <c r="I27" s="13">
        <f t="shared" ca="1" si="0"/>
        <v>3.6251476650242171</v>
      </c>
      <c r="J27" s="13">
        <f t="shared" ca="1" si="0"/>
        <v>2.5566625994347891</v>
      </c>
      <c r="K27" s="13">
        <f t="shared" ca="1" si="0"/>
        <v>7.4150819652978353</v>
      </c>
      <c r="L27" s="13">
        <f t="shared" ca="1" si="0"/>
        <v>4.6014836176693441</v>
      </c>
      <c r="M27" s="13">
        <f t="shared" ca="1" si="0"/>
        <v>4.4366028062400051</v>
      </c>
      <c r="N27" s="13">
        <f t="shared" ca="1" si="0"/>
        <v>5.0745798212162381</v>
      </c>
      <c r="O27" s="13">
        <f t="shared" ca="1" si="0"/>
        <v>1.8059611253044232</v>
      </c>
      <c r="P27" s="13">
        <f t="shared" ca="1" si="0"/>
        <v>1.9967168897943972</v>
      </c>
      <c r="Q27" s="13">
        <f t="shared" ca="1" si="0"/>
        <v>3.7557847126150139</v>
      </c>
      <c r="R27" s="13">
        <f t="shared" ca="1" si="0"/>
        <v>1.2432612930522522</v>
      </c>
      <c r="S27" s="13">
        <f t="shared" ca="1" si="0"/>
        <v>0.87710619795691569</v>
      </c>
      <c r="T27" s="13">
        <f t="shared" ca="1" si="0"/>
        <v>4.1387198656316206</v>
      </c>
      <c r="U27" s="13">
        <f t="shared" ca="1" si="0"/>
        <v>-5.0264990464583974</v>
      </c>
      <c r="V27" s="13">
        <f t="shared" ca="1" si="0"/>
        <v>1.8078786655424199</v>
      </c>
      <c r="W27" s="13">
        <f t="shared" ca="1" si="0"/>
        <v>3.4258539156515795</v>
      </c>
      <c r="X27" s="13">
        <f t="shared" ca="1" si="0"/>
        <v>6.6305581220123857</v>
      </c>
      <c r="Y27" s="13">
        <f t="shared" ca="1" si="0"/>
        <v>-1.189961686839371</v>
      </c>
      <c r="Z27" s="13">
        <f t="shared" ca="1" si="0"/>
        <v>2.4033844326955434</v>
      </c>
      <c r="AA27" s="13">
        <f t="shared" ca="1" si="1"/>
        <v>1.4061692367796086</v>
      </c>
      <c r="AB27" s="13">
        <f t="shared" ca="1" si="1"/>
        <v>3.5142504104994261</v>
      </c>
      <c r="AC27" s="13">
        <f t="shared" ca="1" si="1"/>
        <v>2.661503840730052</v>
      </c>
      <c r="AD27" s="13">
        <f t="shared" ca="1" si="1"/>
        <v>1.6607588716124422</v>
      </c>
      <c r="AE27" s="13">
        <f t="shared" ca="1" si="1"/>
        <v>3.3622089492641836</v>
      </c>
      <c r="AF27" s="13">
        <f t="shared" ca="1" si="1"/>
        <v>2.8820256843462402</v>
      </c>
      <c r="AG27" s="13">
        <f t="shared" ca="1" si="1"/>
        <v>5.1714583746062672</v>
      </c>
      <c r="AH27" s="13">
        <f t="shared" ca="1" si="1"/>
        <v>-1.5879611219872887</v>
      </c>
      <c r="AI27" s="13">
        <f t="shared" ca="1" si="1"/>
        <v>2.6621957606259934</v>
      </c>
      <c r="AJ27" s="13">
        <f t="shared" ca="1" si="1"/>
        <v>0.80246501100620038</v>
      </c>
      <c r="AK27" s="13">
        <f t="shared" ca="1" si="1"/>
        <v>-1.4497042592287457</v>
      </c>
      <c r="AL27" s="13">
        <f t="shared" ca="1" si="1"/>
        <v>4.0621660698306448</v>
      </c>
      <c r="AM27" s="13">
        <f t="shared" ca="1" si="1"/>
        <v>2.6861206817179237</v>
      </c>
      <c r="AN27" s="13">
        <f t="shared" ca="1" si="1"/>
        <v>1.5242861894866215</v>
      </c>
      <c r="AO27" s="13">
        <f t="shared" ca="1" si="1"/>
        <v>6.4360627336257252</v>
      </c>
      <c r="AP27" s="13">
        <f t="shared" ca="1" si="1"/>
        <v>3.0113960125150268</v>
      </c>
      <c r="AQ27" s="13">
        <f t="shared" ca="1" si="1"/>
        <v>1.011123507166519</v>
      </c>
      <c r="AR27" s="13">
        <f t="shared" ca="1" si="1"/>
        <v>1.065344033423006</v>
      </c>
      <c r="AS27" s="13">
        <f t="shared" ca="1" si="1"/>
        <v>5.3133608154861482</v>
      </c>
      <c r="AT27" s="13">
        <f t="shared" ca="1" si="1"/>
        <v>-1.685361849777899</v>
      </c>
      <c r="AU27" s="13">
        <f t="shared" ca="1" si="1"/>
        <v>4.015095841642192</v>
      </c>
      <c r="AV27" s="13">
        <f t="shared" ca="1" si="1"/>
        <v>6.3164364491665008</v>
      </c>
      <c r="AW27" s="13">
        <f t="shared" ca="1" si="1"/>
        <v>-6.289225348542411</v>
      </c>
      <c r="AX27" s="13">
        <f t="shared" ca="1" si="1"/>
        <v>3.7244384220648001</v>
      </c>
      <c r="AY27" s="13">
        <f t="shared" ca="1" si="1"/>
        <v>0.77376448444980372</v>
      </c>
      <c r="AZ27" s="13">
        <f t="shared" ca="1" si="1"/>
        <v>1.8930161248225483</v>
      </c>
      <c r="BA27" s="13">
        <f t="shared" ca="1" si="1"/>
        <v>0.62690199786823464</v>
      </c>
      <c r="BB27" s="13">
        <f t="shared" ca="1" si="1"/>
        <v>3.5724359312256997</v>
      </c>
      <c r="BC27" s="13">
        <f t="shared" ca="1" si="1"/>
        <v>1.9813594324726582</v>
      </c>
      <c r="BD27" s="13">
        <f t="shared" ca="1" si="1"/>
        <v>2.4963141392525543</v>
      </c>
      <c r="BE27" s="13">
        <f t="shared" ca="1" si="1"/>
        <v>1.874458325410451</v>
      </c>
      <c r="BF27" s="13">
        <f t="shared" ca="1" si="1"/>
        <v>2.5822263705151256</v>
      </c>
      <c r="BG27" s="13">
        <f t="shared" ca="1" si="1"/>
        <v>2.9568040473379895</v>
      </c>
      <c r="BH27" s="13">
        <f t="shared" ca="1" si="1"/>
        <v>0.26050141066267374</v>
      </c>
      <c r="BI27" s="13">
        <f t="shared" ca="1" si="1"/>
        <v>1.8085854571286941</v>
      </c>
      <c r="BJ27" s="13">
        <f t="shared" ca="1" si="1"/>
        <v>0.23723399930967193</v>
      </c>
      <c r="BK27" s="13">
        <f t="shared" ca="1" si="1"/>
        <v>3.5438674441321498</v>
      </c>
      <c r="BL27" s="13">
        <f t="shared" ca="1" si="1"/>
        <v>-0.53883699284055453</v>
      </c>
      <c r="BM27" s="13">
        <f t="shared" ca="1" si="1"/>
        <v>-1.2735635875927072</v>
      </c>
      <c r="BN27" s="13">
        <f t="shared" ca="1" si="1"/>
        <v>7.3525375051329034</v>
      </c>
    </row>
    <row r="28" spans="1:66" x14ac:dyDescent="0.2">
      <c r="A28" s="10">
        <v>7</v>
      </c>
      <c r="B28" s="14">
        <f t="shared" ca="1" si="2"/>
        <v>2.5095652219438089</v>
      </c>
      <c r="C28" s="16">
        <f t="shared" ca="1" si="3"/>
        <v>1.4473535186365052</v>
      </c>
      <c r="D28" s="16">
        <f t="shared" si="4"/>
        <v>-1.1960766040202644</v>
      </c>
      <c r="F28" s="7">
        <v>7</v>
      </c>
      <c r="G28" s="13">
        <f t="shared" ca="1" si="5"/>
        <v>4.5349072553503973</v>
      </c>
      <c r="H28" s="13">
        <f t="shared" ca="1" si="0"/>
        <v>3.7142514739905872</v>
      </c>
      <c r="I28" s="13">
        <f t="shared" ca="1" si="0"/>
        <v>6.4225118253472857</v>
      </c>
      <c r="J28" s="13">
        <f t="shared" ca="1" si="0"/>
        <v>7.5957897920094606</v>
      </c>
      <c r="K28" s="13">
        <f t="shared" ca="1" si="0"/>
        <v>-1.1028721029712507</v>
      </c>
      <c r="L28" s="13">
        <f t="shared" ca="1" si="0"/>
        <v>-4.9623194016019037</v>
      </c>
      <c r="M28" s="13">
        <f t="shared" ca="1" si="0"/>
        <v>0.57527767935929752</v>
      </c>
      <c r="N28" s="13">
        <f t="shared" ca="1" si="0"/>
        <v>2.5374987072467694</v>
      </c>
      <c r="O28" s="13">
        <f t="shared" ca="1" si="0"/>
        <v>-3.1750465734832591</v>
      </c>
      <c r="P28" s="13">
        <f t="shared" ca="1" si="0"/>
        <v>-1.8595762631519683</v>
      </c>
      <c r="Q28" s="13">
        <f t="shared" ca="1" si="0"/>
        <v>5.92851187235041</v>
      </c>
      <c r="R28" s="13">
        <f t="shared" ca="1" si="0"/>
        <v>4.0745357071745385</v>
      </c>
      <c r="S28" s="13">
        <f t="shared" ca="1" si="0"/>
        <v>3.3369472823320958</v>
      </c>
      <c r="T28" s="13">
        <f t="shared" ca="1" si="0"/>
        <v>4.0346919955297436</v>
      </c>
      <c r="U28" s="13">
        <f t="shared" ca="1" si="0"/>
        <v>0.18814113339955929</v>
      </c>
      <c r="V28" s="13">
        <f t="shared" ca="1" si="0"/>
        <v>1.9401751655518575</v>
      </c>
      <c r="W28" s="13">
        <f t="shared" ca="1" si="0"/>
        <v>3.0669513228170309</v>
      </c>
      <c r="X28" s="13">
        <f t="shared" ca="1" si="0"/>
        <v>1.2259240612466134</v>
      </c>
      <c r="Y28" s="13">
        <f t="shared" ca="1" si="0"/>
        <v>0.57560842551016944</v>
      </c>
      <c r="Z28" s="13">
        <f t="shared" ca="1" si="0"/>
        <v>-1.1162802263667158</v>
      </c>
      <c r="AA28" s="13">
        <f t="shared" ca="1" si="1"/>
        <v>0.9884547441655962</v>
      </c>
      <c r="AB28" s="13">
        <f t="shared" ca="1" si="1"/>
        <v>-1.0252219658709896</v>
      </c>
      <c r="AC28" s="13">
        <f t="shared" ca="1" si="1"/>
        <v>-2.3468246952969132</v>
      </c>
      <c r="AD28" s="13">
        <f t="shared" ca="1" si="1"/>
        <v>0.85266331007390894</v>
      </c>
      <c r="AE28" s="13">
        <f t="shared" ca="1" si="1"/>
        <v>1.662966398159812</v>
      </c>
      <c r="AF28" s="13">
        <f t="shared" ca="1" si="1"/>
        <v>-0.35950814225432959</v>
      </c>
      <c r="AG28" s="13">
        <f t="shared" ca="1" si="1"/>
        <v>2.9460326050387735</v>
      </c>
      <c r="AH28" s="13">
        <f t="shared" ca="1" si="1"/>
        <v>3.9925214718655369</v>
      </c>
      <c r="AI28" s="13">
        <f t="shared" ca="1" si="1"/>
        <v>-1.0093702681070873</v>
      </c>
      <c r="AJ28" s="13">
        <f t="shared" ref="AA28:BN34" ca="1" si="6">_xlfn.NORM.INV(RAND(),$B$7,$B$8)</f>
        <v>2.6537660775890557</v>
      </c>
      <c r="AK28" s="13">
        <f t="shared" ca="1" si="6"/>
        <v>1.5794839927659707</v>
      </c>
      <c r="AL28" s="13">
        <f t="shared" ca="1" si="6"/>
        <v>4.1652470838715479</v>
      </c>
      <c r="AM28" s="13">
        <f t="shared" ca="1" si="6"/>
        <v>0.65069874969706376</v>
      </c>
      <c r="AN28" s="13">
        <f t="shared" ca="1" si="6"/>
        <v>0.2936217004642292</v>
      </c>
      <c r="AO28" s="13">
        <f t="shared" ca="1" si="6"/>
        <v>4.0322945923104347</v>
      </c>
      <c r="AP28" s="13">
        <f t="shared" ca="1" si="6"/>
        <v>0.39669159492732131</v>
      </c>
      <c r="AQ28" s="13">
        <f t="shared" ca="1" si="6"/>
        <v>4.3650326384975626</v>
      </c>
      <c r="AR28" s="13">
        <f t="shared" ca="1" si="6"/>
        <v>-0.50887084462913945</v>
      </c>
      <c r="AS28" s="13">
        <f t="shared" ca="1" si="6"/>
        <v>3.6914340637847758</v>
      </c>
      <c r="AT28" s="13">
        <f t="shared" ca="1" si="6"/>
        <v>3.6388392549342901</v>
      </c>
      <c r="AU28" s="13">
        <f t="shared" ca="1" si="6"/>
        <v>1.6547229979675122</v>
      </c>
      <c r="AV28" s="13">
        <f t="shared" ca="1" si="6"/>
        <v>3.8057549797174732</v>
      </c>
      <c r="AW28" s="13">
        <f t="shared" ca="1" si="6"/>
        <v>2.8242890730369563</v>
      </c>
      <c r="AX28" s="13">
        <f t="shared" ca="1" si="6"/>
        <v>1.756838461473359</v>
      </c>
      <c r="AY28" s="13">
        <f t="shared" ca="1" si="6"/>
        <v>1.5212568657400873</v>
      </c>
      <c r="AZ28" s="13">
        <f t="shared" ca="1" si="6"/>
        <v>1.6946207122651193</v>
      </c>
      <c r="BA28" s="13">
        <f t="shared" ca="1" si="6"/>
        <v>3.9217986019774056</v>
      </c>
      <c r="BB28" s="13">
        <f t="shared" ca="1" si="6"/>
        <v>7.0368877878654681</v>
      </c>
      <c r="BC28" s="13">
        <f t="shared" ca="1" si="6"/>
        <v>4.7325549789273058</v>
      </c>
      <c r="BD28" s="13">
        <f t="shared" ca="1" si="6"/>
        <v>-0.49937069699103542</v>
      </c>
      <c r="BE28" s="13">
        <f t="shared" ca="1" si="6"/>
        <v>2.9598031109826328</v>
      </c>
      <c r="BF28" s="13">
        <f t="shared" ca="1" si="6"/>
        <v>5.4169772984697655</v>
      </c>
      <c r="BG28" s="13">
        <f t="shared" ca="1" si="6"/>
        <v>-2.2697105889483042</v>
      </c>
      <c r="BH28" s="13">
        <f t="shared" ca="1" si="6"/>
        <v>1.8126922986406928</v>
      </c>
      <c r="BI28" s="13">
        <f t="shared" ca="1" si="6"/>
        <v>0.29387535936564313</v>
      </c>
      <c r="BJ28" s="13">
        <f t="shared" ca="1" si="6"/>
        <v>0.82664481665889111</v>
      </c>
      <c r="BK28" s="13">
        <f t="shared" ca="1" si="6"/>
        <v>5.8012529200977676</v>
      </c>
      <c r="BL28" s="13">
        <f t="shared" ca="1" si="6"/>
        <v>1.9070573390440653</v>
      </c>
      <c r="BM28" s="13">
        <f t="shared" ca="1" si="6"/>
        <v>2.4078894410938854</v>
      </c>
      <c r="BN28" s="13">
        <f t="shared" ca="1" si="6"/>
        <v>3.6458120577085404</v>
      </c>
    </row>
    <row r="29" spans="1:66" x14ac:dyDescent="0.2">
      <c r="A29" s="10">
        <v>8</v>
      </c>
      <c r="B29" s="14">
        <f t="shared" ca="1" si="2"/>
        <v>2.1806091890065948</v>
      </c>
      <c r="C29" s="16">
        <f t="shared" ca="1" si="3"/>
        <v>1.4477636967883907</v>
      </c>
      <c r="D29" s="16">
        <f t="shared" si="4"/>
        <v>-1.1146510149326594</v>
      </c>
      <c r="F29" s="7">
        <v>8</v>
      </c>
      <c r="G29" s="13">
        <f t="shared" ca="1" si="5"/>
        <v>-0.19138530783969721</v>
      </c>
      <c r="H29" s="13">
        <f t="shared" ca="1" si="0"/>
        <v>2.2428769331683247</v>
      </c>
      <c r="I29" s="13">
        <f t="shared" ca="1" si="0"/>
        <v>3.8628831062283844</v>
      </c>
      <c r="J29" s="13">
        <f t="shared" ca="1" si="0"/>
        <v>1.2711444406145391</v>
      </c>
      <c r="K29" s="13">
        <f t="shared" ca="1" si="0"/>
        <v>2.3539663384205709</v>
      </c>
      <c r="L29" s="13">
        <f t="shared" ca="1" si="0"/>
        <v>1.1997507261776381</v>
      </c>
      <c r="M29" s="13">
        <f t="shared" ca="1" si="0"/>
        <v>3.0709256728195022E-2</v>
      </c>
      <c r="N29" s="13">
        <f t="shared" ca="1" si="0"/>
        <v>8.5470616579147869</v>
      </c>
      <c r="O29" s="13">
        <f t="shared" ca="1" si="0"/>
        <v>1.2264157214486076</v>
      </c>
      <c r="P29" s="13">
        <f t="shared" ca="1" si="0"/>
        <v>3.5088073610824377</v>
      </c>
      <c r="Q29" s="13">
        <f t="shared" ca="1" si="0"/>
        <v>2.5928287663123673</v>
      </c>
      <c r="R29" s="13">
        <f t="shared" ca="1" si="0"/>
        <v>2.9260023639236326</v>
      </c>
      <c r="S29" s="13">
        <f t="shared" ca="1" si="0"/>
        <v>-9.8977680608502538E-2</v>
      </c>
      <c r="T29" s="13">
        <f t="shared" ca="1" si="0"/>
        <v>2.8201173471330332</v>
      </c>
      <c r="U29" s="13">
        <f t="shared" ca="1" si="0"/>
        <v>-4.782497266319389</v>
      </c>
      <c r="V29" s="13">
        <f t="shared" ca="1" si="0"/>
        <v>4.7317096037862374</v>
      </c>
      <c r="W29" s="13">
        <f t="shared" ca="1" si="0"/>
        <v>5.8726676201638455</v>
      </c>
      <c r="X29" s="13">
        <f t="shared" ca="1" si="0"/>
        <v>1.368521947311242</v>
      </c>
      <c r="Y29" s="13">
        <f t="shared" ca="1" si="0"/>
        <v>1.4843408061773542</v>
      </c>
      <c r="Z29" s="13">
        <f t="shared" ca="1" si="0"/>
        <v>1.998746073093933</v>
      </c>
      <c r="AA29" s="13">
        <f t="shared" ca="1" si="6"/>
        <v>-2.1857305032486565</v>
      </c>
      <c r="AB29" s="13">
        <f t="shared" ca="1" si="6"/>
        <v>1.8977930024241194</v>
      </c>
      <c r="AC29" s="13">
        <f t="shared" ca="1" si="6"/>
        <v>3.0609592692879639</v>
      </c>
      <c r="AD29" s="13">
        <f t="shared" ca="1" si="6"/>
        <v>1.4261011374034194</v>
      </c>
      <c r="AE29" s="13">
        <f t="shared" ca="1" si="6"/>
        <v>2.5849659735959096</v>
      </c>
      <c r="AF29" s="13">
        <f t="shared" ca="1" si="6"/>
        <v>-0.4081137093314493</v>
      </c>
      <c r="AG29" s="13">
        <f t="shared" ca="1" si="6"/>
        <v>3.5424999265027699</v>
      </c>
      <c r="AH29" s="13">
        <f t="shared" ca="1" si="6"/>
        <v>5.8116437911389145</v>
      </c>
      <c r="AI29" s="13">
        <f t="shared" ca="1" si="6"/>
        <v>2.5585222278561357</v>
      </c>
      <c r="AJ29" s="13">
        <f t="shared" ca="1" si="6"/>
        <v>1.2377220218892555</v>
      </c>
      <c r="AK29" s="13">
        <f t="shared" ca="1" si="6"/>
        <v>2.066286518825371</v>
      </c>
      <c r="AL29" s="13">
        <f t="shared" ca="1" si="6"/>
        <v>0.23159680359995227</v>
      </c>
      <c r="AM29" s="13">
        <f t="shared" ca="1" si="6"/>
        <v>1.3618270853247925</v>
      </c>
      <c r="AN29" s="13">
        <f t="shared" ca="1" si="6"/>
        <v>0.63404233728988402</v>
      </c>
      <c r="AO29" s="13">
        <f t="shared" ca="1" si="6"/>
        <v>1.2455239172157289</v>
      </c>
      <c r="AP29" s="13">
        <f t="shared" ca="1" si="6"/>
        <v>4.1607042234569862</v>
      </c>
      <c r="AQ29" s="13">
        <f t="shared" ca="1" si="6"/>
        <v>2.9902088768968946</v>
      </c>
      <c r="AR29" s="13">
        <f t="shared" ca="1" si="6"/>
        <v>2.00895844868533</v>
      </c>
      <c r="AS29" s="13">
        <f t="shared" ca="1" si="6"/>
        <v>-0.96393245573033282</v>
      </c>
      <c r="AT29" s="13">
        <f t="shared" ca="1" si="6"/>
        <v>2.92854373053631</v>
      </c>
      <c r="AU29" s="13">
        <f t="shared" ca="1" si="6"/>
        <v>-0.77582603123072857</v>
      </c>
      <c r="AV29" s="13">
        <f t="shared" ca="1" si="6"/>
        <v>5.5802894949802644</v>
      </c>
      <c r="AW29" s="13">
        <f t="shared" ca="1" si="6"/>
        <v>1.1868159783945864</v>
      </c>
      <c r="AX29" s="13">
        <f t="shared" ca="1" si="6"/>
        <v>3.013048438587735</v>
      </c>
      <c r="AY29" s="13">
        <f t="shared" ca="1" si="6"/>
        <v>-0.43782891839040072</v>
      </c>
      <c r="AZ29" s="13">
        <f t="shared" ca="1" si="6"/>
        <v>4.9082225372202757</v>
      </c>
      <c r="BA29" s="13">
        <f t="shared" ca="1" si="6"/>
        <v>1.1426320899818272</v>
      </c>
      <c r="BB29" s="13">
        <f t="shared" ca="1" si="6"/>
        <v>-1.1647937499512087</v>
      </c>
      <c r="BC29" s="13">
        <f t="shared" ca="1" si="6"/>
        <v>-5.5721986921926616</v>
      </c>
      <c r="BD29" s="13">
        <f t="shared" ca="1" si="6"/>
        <v>10.074400590680062</v>
      </c>
      <c r="BE29" s="13">
        <f t="shared" ca="1" si="6"/>
        <v>6.6707990332116029</v>
      </c>
      <c r="BF29" s="13">
        <f t="shared" ca="1" si="6"/>
        <v>3.2258757403720395</v>
      </c>
      <c r="BG29" s="13">
        <f t="shared" ca="1" si="6"/>
        <v>-4.5268254019311778</v>
      </c>
      <c r="BH29" s="13">
        <f t="shared" ca="1" si="6"/>
        <v>3.6367541298303028</v>
      </c>
      <c r="BI29" s="13">
        <f t="shared" ca="1" si="6"/>
        <v>9.8916648875255717</v>
      </c>
      <c r="BJ29" s="13">
        <f t="shared" ca="1" si="6"/>
        <v>1.4032700049754063</v>
      </c>
      <c r="BK29" s="13">
        <f t="shared" ca="1" si="6"/>
        <v>0.131932609239509</v>
      </c>
      <c r="BL29" s="13">
        <f t="shared" ca="1" si="6"/>
        <v>-0.97626806907982555</v>
      </c>
      <c r="BM29" s="13">
        <f t="shared" ca="1" si="6"/>
        <v>3.4770877911935072</v>
      </c>
      <c r="BN29" s="13">
        <f t="shared" ca="1" si="6"/>
        <v>2.4316333731059907</v>
      </c>
    </row>
    <row r="30" spans="1:66" x14ac:dyDescent="0.2">
      <c r="A30" s="10">
        <v>9</v>
      </c>
      <c r="B30" s="14">
        <f t="shared" ca="1" si="2"/>
        <v>1.6276179829905217</v>
      </c>
      <c r="C30" s="16">
        <f t="shared" ca="1" si="3"/>
        <v>1.4584895445750587</v>
      </c>
      <c r="D30" s="16">
        <f t="shared" si="4"/>
        <v>-1.040014135733067</v>
      </c>
      <c r="F30" s="7">
        <v>9</v>
      </c>
      <c r="G30" s="13">
        <f t="shared" ca="1" si="5"/>
        <v>4.2985719566982876</v>
      </c>
      <c r="H30" s="13">
        <f t="shared" ca="1" si="0"/>
        <v>5.119092099587716</v>
      </c>
      <c r="I30" s="13">
        <f t="shared" ca="1" si="0"/>
        <v>4.1100159195092072</v>
      </c>
      <c r="J30" s="13">
        <f t="shared" ca="1" si="0"/>
        <v>-1.386768759655693</v>
      </c>
      <c r="K30" s="13">
        <f t="shared" ca="1" si="0"/>
        <v>2.5257196263637214</v>
      </c>
      <c r="L30" s="13">
        <f t="shared" ca="1" si="0"/>
        <v>3.8208292197343434</v>
      </c>
      <c r="M30" s="13">
        <f t="shared" ca="1" si="0"/>
        <v>2.6199747695604221</v>
      </c>
      <c r="N30" s="13">
        <f t="shared" ca="1" si="0"/>
        <v>1.4915751310054017</v>
      </c>
      <c r="O30" s="13">
        <f t="shared" ca="1" si="0"/>
        <v>0.32303208379260018</v>
      </c>
      <c r="P30" s="13">
        <f t="shared" ca="1" si="0"/>
        <v>4.585428547766778</v>
      </c>
      <c r="Q30" s="13">
        <f t="shared" ca="1" si="0"/>
        <v>1.9430405162518514</v>
      </c>
      <c r="R30" s="13">
        <f t="shared" ca="1" si="0"/>
        <v>6.743630878887549</v>
      </c>
      <c r="S30" s="13">
        <f t="shared" ca="1" si="0"/>
        <v>0.9677652430273489</v>
      </c>
      <c r="T30" s="13">
        <f t="shared" ca="1" si="0"/>
        <v>-3.3851042063795287</v>
      </c>
      <c r="U30" s="13">
        <f t="shared" ca="1" si="0"/>
        <v>0.44863092946944461</v>
      </c>
      <c r="V30" s="13">
        <f t="shared" ca="1" si="0"/>
        <v>1.8333068540280164</v>
      </c>
      <c r="W30" s="13">
        <f t="shared" ca="1" si="0"/>
        <v>0.55869149068675772</v>
      </c>
      <c r="X30" s="13">
        <f t="shared" ca="1" si="0"/>
        <v>3.2685804809436485</v>
      </c>
      <c r="Y30" s="13">
        <f t="shared" ca="1" si="0"/>
        <v>-4.3078401032316513</v>
      </c>
      <c r="Z30" s="13">
        <f t="shared" ca="1" si="0"/>
        <v>0.52768347660831805</v>
      </c>
      <c r="AA30" s="13">
        <f t="shared" ca="1" si="6"/>
        <v>1.5401084506299683</v>
      </c>
      <c r="AB30" s="13">
        <f t="shared" ca="1" si="6"/>
        <v>2.3275863440305646</v>
      </c>
      <c r="AC30" s="13">
        <f t="shared" ca="1" si="6"/>
        <v>-2.9993468934086804</v>
      </c>
      <c r="AD30" s="13">
        <f t="shared" ca="1" si="6"/>
        <v>1.8886356338923831</v>
      </c>
      <c r="AE30" s="13">
        <f t="shared" ca="1" si="6"/>
        <v>2.8575855534991854</v>
      </c>
      <c r="AF30" s="13">
        <f t="shared" ca="1" si="6"/>
        <v>-3.2282154306480138</v>
      </c>
      <c r="AG30" s="13">
        <f t="shared" ca="1" si="6"/>
        <v>6.7739712436000667</v>
      </c>
      <c r="AH30" s="13">
        <f t="shared" ca="1" si="6"/>
        <v>4.8083729776843525</v>
      </c>
      <c r="AI30" s="13">
        <f t="shared" ca="1" si="6"/>
        <v>0.66229484098357538</v>
      </c>
      <c r="AJ30" s="13">
        <f t="shared" ca="1" si="6"/>
        <v>-3.9883930993920309</v>
      </c>
      <c r="AK30" s="13">
        <f t="shared" ca="1" si="6"/>
        <v>7.8178320082905124</v>
      </c>
      <c r="AL30" s="13">
        <f t="shared" ca="1" si="6"/>
        <v>2.8823348343347646</v>
      </c>
      <c r="AM30" s="13">
        <f t="shared" ca="1" si="6"/>
        <v>-1.8492117103560011</v>
      </c>
      <c r="AN30" s="13">
        <f t="shared" ca="1" si="6"/>
        <v>2.4098625993020706</v>
      </c>
      <c r="AO30" s="13">
        <f t="shared" ca="1" si="6"/>
        <v>3.5658270875098563</v>
      </c>
      <c r="AP30" s="13">
        <f t="shared" ca="1" si="6"/>
        <v>4.3935738612545565</v>
      </c>
      <c r="AQ30" s="13">
        <f t="shared" ca="1" si="6"/>
        <v>1.7185151763677822</v>
      </c>
      <c r="AR30" s="13">
        <f t="shared" ca="1" si="6"/>
        <v>5.5284284708777411</v>
      </c>
      <c r="AS30" s="13">
        <f t="shared" ca="1" si="6"/>
        <v>1.804475186169217</v>
      </c>
      <c r="AT30" s="13">
        <f t="shared" ca="1" si="6"/>
        <v>-1.4465581833609544</v>
      </c>
      <c r="AU30" s="13">
        <f t="shared" ca="1" si="6"/>
        <v>0.91993070995079229</v>
      </c>
      <c r="AV30" s="13">
        <f t="shared" ca="1" si="6"/>
        <v>2.4046857852905439</v>
      </c>
      <c r="AW30" s="13">
        <f t="shared" ca="1" si="6"/>
        <v>6.8193481610518258</v>
      </c>
      <c r="AX30" s="13">
        <f t="shared" ca="1" si="6"/>
        <v>4.522451014327995</v>
      </c>
      <c r="AY30" s="13">
        <f t="shared" ca="1" si="6"/>
        <v>2.2783952141138912</v>
      </c>
      <c r="AZ30" s="13">
        <f t="shared" ca="1" si="6"/>
        <v>5.4191049479331372</v>
      </c>
      <c r="BA30" s="13">
        <f t="shared" ca="1" si="6"/>
        <v>-0.6397218494690331</v>
      </c>
      <c r="BB30" s="13">
        <f t="shared" ca="1" si="6"/>
        <v>2.2549687588789844</v>
      </c>
      <c r="BC30" s="13">
        <f t="shared" ca="1" si="6"/>
        <v>0.39879185535917672</v>
      </c>
      <c r="BD30" s="13">
        <f t="shared" ca="1" si="6"/>
        <v>0.27114062158502383</v>
      </c>
      <c r="BE30" s="13">
        <f t="shared" ca="1" si="6"/>
        <v>1.8753158246466777</v>
      </c>
      <c r="BF30" s="13">
        <f t="shared" ca="1" si="6"/>
        <v>-0.83763007064934758</v>
      </c>
      <c r="BG30" s="13">
        <f t="shared" ca="1" si="6"/>
        <v>3.1117541592814608</v>
      </c>
      <c r="BH30" s="13">
        <f t="shared" ca="1" si="6"/>
        <v>5.1252423170307093</v>
      </c>
      <c r="BI30" s="13">
        <f t="shared" ca="1" si="6"/>
        <v>4.6282229010984146</v>
      </c>
      <c r="BJ30" s="13">
        <f t="shared" ca="1" si="6"/>
        <v>2.7313593692731821</v>
      </c>
      <c r="BK30" s="13">
        <f t="shared" ca="1" si="6"/>
        <v>5.0338225074213208</v>
      </c>
      <c r="BL30" s="13">
        <f t="shared" ca="1" si="6"/>
        <v>3.1546987658656072</v>
      </c>
      <c r="BM30" s="13">
        <f t="shared" ca="1" si="6"/>
        <v>1.4875124219350826</v>
      </c>
      <c r="BN30" s="13">
        <f t="shared" ca="1" si="6"/>
        <v>1.8246925926297939</v>
      </c>
    </row>
    <row r="31" spans="1:66" x14ac:dyDescent="0.2">
      <c r="A31" s="10">
        <v>10</v>
      </c>
      <c r="B31" s="14">
        <f t="shared" ca="1" si="2"/>
        <v>2.6978577085035638</v>
      </c>
      <c r="C31" s="16">
        <f t="shared" ca="1" si="3"/>
        <v>1.4669897807202659</v>
      </c>
      <c r="D31" s="16">
        <f t="shared" si="4"/>
        <v>-0.97076228688038257</v>
      </c>
      <c r="F31" s="7">
        <v>10</v>
      </c>
      <c r="G31" s="13">
        <f t="shared" ca="1" si="5"/>
        <v>4.3415641202297017</v>
      </c>
      <c r="H31" s="13">
        <f t="shared" ca="1" si="0"/>
        <v>-2.7121878438890787</v>
      </c>
      <c r="I31" s="13">
        <f t="shared" ca="1" si="0"/>
        <v>5.6166360731888574</v>
      </c>
      <c r="J31" s="13">
        <f t="shared" ca="1" si="0"/>
        <v>7.116756225696677</v>
      </c>
      <c r="K31" s="13">
        <f t="shared" ca="1" si="0"/>
        <v>1.5903478764414491</v>
      </c>
      <c r="L31" s="13">
        <f t="shared" ca="1" si="0"/>
        <v>0.94539699224071438</v>
      </c>
      <c r="M31" s="13">
        <f t="shared" ca="1" si="0"/>
        <v>-1.0423881580165686</v>
      </c>
      <c r="N31" s="13">
        <f t="shared" ca="1" si="0"/>
        <v>-1.6720027735668372</v>
      </c>
      <c r="O31" s="13">
        <f t="shared" ca="1" si="0"/>
        <v>-0.73855236804349111</v>
      </c>
      <c r="P31" s="13">
        <f t="shared" ca="1" si="0"/>
        <v>10.178264354925936</v>
      </c>
      <c r="Q31" s="13">
        <f t="shared" ca="1" si="0"/>
        <v>1.6181854952638148</v>
      </c>
      <c r="R31" s="13">
        <f t="shared" ca="1" si="0"/>
        <v>4.3648691090254754</v>
      </c>
      <c r="S31" s="13">
        <f t="shared" ca="1" si="0"/>
        <v>0.67946673115847656</v>
      </c>
      <c r="T31" s="13">
        <f t="shared" ca="1" si="0"/>
        <v>-0.5981392716574323</v>
      </c>
      <c r="U31" s="13">
        <f t="shared" ca="1" si="0"/>
        <v>-0.14131868385626323</v>
      </c>
      <c r="V31" s="13">
        <f t="shared" ca="1" si="0"/>
        <v>2.7396543130817923</v>
      </c>
      <c r="W31" s="13">
        <f t="shared" ca="1" si="0"/>
        <v>-0.67287782374123228</v>
      </c>
      <c r="X31" s="13">
        <f t="shared" ca="1" si="0"/>
        <v>-1.9302697424213537</v>
      </c>
      <c r="Y31" s="13">
        <f t="shared" ca="1" si="0"/>
        <v>5.5237754247397408</v>
      </c>
      <c r="Z31" s="13">
        <f t="shared" ca="1" si="0"/>
        <v>4.7712222719141462</v>
      </c>
      <c r="AA31" s="13">
        <f t="shared" ca="1" si="6"/>
        <v>5.6817968967893071</v>
      </c>
      <c r="AB31" s="13">
        <f t="shared" ca="1" si="6"/>
        <v>1.5317643753580592</v>
      </c>
      <c r="AC31" s="13">
        <f t="shared" ca="1" si="6"/>
        <v>-1.2209032130748749</v>
      </c>
      <c r="AD31" s="13">
        <f t="shared" ca="1" si="6"/>
        <v>1.8790103837630185</v>
      </c>
      <c r="AE31" s="13">
        <f t="shared" ca="1" si="6"/>
        <v>5.299927857769557</v>
      </c>
      <c r="AF31" s="13">
        <f t="shared" ca="1" si="6"/>
        <v>1.7407061574677016</v>
      </c>
      <c r="AG31" s="13">
        <f t="shared" ca="1" si="6"/>
        <v>1.284692296748664</v>
      </c>
      <c r="AH31" s="13">
        <f t="shared" ca="1" si="6"/>
        <v>5.7843651693680798</v>
      </c>
      <c r="AI31" s="13">
        <f t="shared" ca="1" si="6"/>
        <v>0.96915840168608103</v>
      </c>
      <c r="AJ31" s="13">
        <f t="shared" ca="1" si="6"/>
        <v>4.094779799639495</v>
      </c>
      <c r="AK31" s="13">
        <f t="shared" ca="1" si="6"/>
        <v>1.2823059936886001</v>
      </c>
      <c r="AL31" s="13">
        <f t="shared" ca="1" si="6"/>
        <v>8.7164343369095079</v>
      </c>
      <c r="AM31" s="13">
        <f t="shared" ca="1" si="6"/>
        <v>3.6351417085571405</v>
      </c>
      <c r="AN31" s="13">
        <f t="shared" ca="1" si="6"/>
        <v>5.4479630042207177</v>
      </c>
      <c r="AO31" s="13">
        <f t="shared" ca="1" si="6"/>
        <v>1.3235068058458239</v>
      </c>
      <c r="AP31" s="13">
        <f t="shared" ca="1" si="6"/>
        <v>-1.6339830496213077</v>
      </c>
      <c r="AQ31" s="13">
        <f t="shared" ca="1" si="6"/>
        <v>0.53399354241689534</v>
      </c>
      <c r="AR31" s="13">
        <f t="shared" ca="1" si="6"/>
        <v>-2.7304272691254763</v>
      </c>
      <c r="AS31" s="13">
        <f t="shared" ca="1" si="6"/>
        <v>3.939767015719609</v>
      </c>
      <c r="AT31" s="13">
        <f t="shared" ca="1" si="6"/>
        <v>1.1207093810705497</v>
      </c>
      <c r="AU31" s="13">
        <f t="shared" ca="1" si="6"/>
        <v>-0.11555456450311752</v>
      </c>
      <c r="AV31" s="13">
        <f t="shared" ca="1" si="6"/>
        <v>3.3462985804224683</v>
      </c>
      <c r="AW31" s="13">
        <f t="shared" ca="1" si="6"/>
        <v>1.1021011130411869</v>
      </c>
      <c r="AX31" s="13">
        <f t="shared" ca="1" si="6"/>
        <v>1.2352805197515861</v>
      </c>
      <c r="AY31" s="13">
        <f t="shared" ca="1" si="6"/>
        <v>-0.91333468787639527</v>
      </c>
      <c r="AZ31" s="13">
        <f t="shared" ca="1" si="6"/>
        <v>3.9202725243935261</v>
      </c>
      <c r="BA31" s="13">
        <f t="shared" ca="1" si="6"/>
        <v>-3.9516778812130786</v>
      </c>
      <c r="BB31" s="13">
        <f t="shared" ca="1" si="6"/>
        <v>5.7415986898819504</v>
      </c>
      <c r="BC31" s="13">
        <f t="shared" ca="1" si="6"/>
        <v>3.3541033819171258</v>
      </c>
      <c r="BD31" s="13">
        <f t="shared" ca="1" si="6"/>
        <v>-2.1987971327929676</v>
      </c>
      <c r="BE31" s="13">
        <f t="shared" ca="1" si="6"/>
        <v>3.2500360909238837</v>
      </c>
      <c r="BF31" s="13">
        <f t="shared" ca="1" si="6"/>
        <v>-4.4258005033794987</v>
      </c>
      <c r="BG31" s="13">
        <f t="shared" ca="1" si="6"/>
        <v>5.3576711024707242</v>
      </c>
      <c r="BH31" s="13">
        <f t="shared" ca="1" si="6"/>
        <v>4.3634646030938642</v>
      </c>
      <c r="BI31" s="13">
        <f t="shared" ca="1" si="6"/>
        <v>-3.3334938594848023</v>
      </c>
      <c r="BJ31" s="13">
        <f t="shared" ca="1" si="6"/>
        <v>1.3182081785191997</v>
      </c>
      <c r="BK31" s="13">
        <f t="shared" ca="1" si="6"/>
        <v>1.8760099264244319</v>
      </c>
      <c r="BL31" s="13">
        <f t="shared" ca="1" si="6"/>
        <v>-3.0510850829433238</v>
      </c>
      <c r="BM31" s="13">
        <f t="shared" ca="1" si="6"/>
        <v>0.63218122900980767</v>
      </c>
      <c r="BN31" s="13">
        <f t="shared" ca="1" si="6"/>
        <v>1.5658084754464683</v>
      </c>
    </row>
    <row r="32" spans="1:66" x14ac:dyDescent="0.2">
      <c r="A32" s="10">
        <v>11</v>
      </c>
      <c r="B32" s="14">
        <f t="shared" ca="1" si="2"/>
        <v>1.616141047061791</v>
      </c>
      <c r="C32" s="16">
        <f t="shared" ca="1" si="3"/>
        <v>1.5454397217851741</v>
      </c>
      <c r="D32" s="16">
        <f t="shared" si="4"/>
        <v>-0.90587881230928535</v>
      </c>
      <c r="F32" s="7">
        <v>11</v>
      </c>
      <c r="G32" s="13">
        <f t="shared" ca="1" si="5"/>
        <v>4.1605168286054992</v>
      </c>
      <c r="H32" s="13">
        <f t="shared" ca="1" si="0"/>
        <v>4.9456879063587191</v>
      </c>
      <c r="I32" s="13">
        <f t="shared" ca="1" si="0"/>
        <v>0.8647857705740305</v>
      </c>
      <c r="J32" s="13">
        <f t="shared" ca="1" si="0"/>
        <v>4.5694772509455319</v>
      </c>
      <c r="K32" s="13">
        <f t="shared" ca="1" si="0"/>
        <v>4.6793221232132156</v>
      </c>
      <c r="L32" s="13">
        <f t="shared" ca="1" si="0"/>
        <v>4.5987773603574578</v>
      </c>
      <c r="M32" s="13">
        <f t="shared" ca="1" si="0"/>
        <v>1.0753549726326135</v>
      </c>
      <c r="N32" s="13">
        <f t="shared" ca="1" si="0"/>
        <v>3.3133025876507465</v>
      </c>
      <c r="O32" s="13">
        <f t="shared" ca="1" si="0"/>
        <v>5.0138775965888058</v>
      </c>
      <c r="P32" s="13">
        <f t="shared" ca="1" si="0"/>
        <v>5.7287399413400015</v>
      </c>
      <c r="Q32" s="13">
        <f t="shared" ca="1" si="0"/>
        <v>-1.4150364243390685</v>
      </c>
      <c r="R32" s="13">
        <f t="shared" ca="1" si="0"/>
        <v>3.6571710037982355</v>
      </c>
      <c r="S32" s="13">
        <f t="shared" ca="1" si="0"/>
        <v>1.762479681531651</v>
      </c>
      <c r="T32" s="13">
        <f t="shared" ca="1" si="0"/>
        <v>2.5641990204393696</v>
      </c>
      <c r="U32" s="13">
        <f t="shared" ca="1" si="0"/>
        <v>1.3545954806239808</v>
      </c>
      <c r="V32" s="13">
        <f t="shared" ca="1" si="0"/>
        <v>-0.22989918030171008</v>
      </c>
      <c r="W32" s="13">
        <f t="shared" ca="1" si="0"/>
        <v>3.428829890206722</v>
      </c>
      <c r="X32" s="13">
        <f t="shared" ca="1" si="0"/>
        <v>4.2449830757315095</v>
      </c>
      <c r="Y32" s="13">
        <f t="shared" ca="1" si="0"/>
        <v>-3.9588102484919458</v>
      </c>
      <c r="Z32" s="13">
        <f t="shared" ca="1" si="0"/>
        <v>0.91929205255109636</v>
      </c>
      <c r="AA32" s="13">
        <f t="shared" ca="1" si="6"/>
        <v>-1.7060841952361328</v>
      </c>
      <c r="AB32" s="13">
        <f t="shared" ca="1" si="6"/>
        <v>4.831676194186195</v>
      </c>
      <c r="AC32" s="13">
        <f t="shared" ca="1" si="6"/>
        <v>0.69751689189899557</v>
      </c>
      <c r="AD32" s="13">
        <f t="shared" ca="1" si="6"/>
        <v>-3.2530708048341603</v>
      </c>
      <c r="AE32" s="13">
        <f t="shared" ca="1" si="6"/>
        <v>1.8635325196820807</v>
      </c>
      <c r="AF32" s="13">
        <f t="shared" ca="1" si="6"/>
        <v>2.9808992475713416</v>
      </c>
      <c r="AG32" s="13">
        <f t="shared" ca="1" si="6"/>
        <v>1.778166954491567</v>
      </c>
      <c r="AH32" s="13">
        <f t="shared" ca="1" si="6"/>
        <v>7.697056584103132</v>
      </c>
      <c r="AI32" s="13">
        <f t="shared" ca="1" si="6"/>
        <v>-0.49738041144179768</v>
      </c>
      <c r="AJ32" s="13">
        <f t="shared" ca="1" si="6"/>
        <v>-1.3431276124888401</v>
      </c>
      <c r="AK32" s="13">
        <f t="shared" ca="1" si="6"/>
        <v>3.578385490025259</v>
      </c>
      <c r="AL32" s="13">
        <f t="shared" ca="1" si="6"/>
        <v>2.133821003462117</v>
      </c>
      <c r="AM32" s="13">
        <f t="shared" ca="1" si="6"/>
        <v>2.6218549139908802</v>
      </c>
      <c r="AN32" s="13">
        <f t="shared" ca="1" si="6"/>
        <v>0.93321231678407646</v>
      </c>
      <c r="AO32" s="13">
        <f t="shared" ca="1" si="6"/>
        <v>5.4082887911478226</v>
      </c>
      <c r="AP32" s="13">
        <f t="shared" ca="1" si="6"/>
        <v>0.24592682542565281</v>
      </c>
      <c r="AQ32" s="13">
        <f t="shared" ca="1" si="6"/>
        <v>1.8227947458557876</v>
      </c>
      <c r="AR32" s="13">
        <f t="shared" ca="1" si="6"/>
        <v>-2.5765773516317827</v>
      </c>
      <c r="AS32" s="13">
        <f t="shared" ca="1" si="6"/>
        <v>2.2017267014940174</v>
      </c>
      <c r="AT32" s="13">
        <f t="shared" ca="1" si="6"/>
        <v>3.2627091183447563</v>
      </c>
      <c r="AU32" s="13">
        <f t="shared" ca="1" si="6"/>
        <v>2.0767045307748684</v>
      </c>
      <c r="AV32" s="13">
        <f t="shared" ca="1" si="6"/>
        <v>5.8271552742925667</v>
      </c>
      <c r="AW32" s="13">
        <f t="shared" ca="1" si="6"/>
        <v>4.4084462330494212</v>
      </c>
      <c r="AX32" s="13">
        <f t="shared" ca="1" si="6"/>
        <v>2.9011187701759651</v>
      </c>
      <c r="AY32" s="13">
        <f t="shared" ca="1" si="6"/>
        <v>-0.88429178035798905</v>
      </c>
      <c r="AZ32" s="13">
        <f t="shared" ca="1" si="6"/>
        <v>1.5632608822193497</v>
      </c>
      <c r="BA32" s="13">
        <f t="shared" ca="1" si="6"/>
        <v>5.2272550880877962</v>
      </c>
      <c r="BB32" s="13">
        <f t="shared" ca="1" si="6"/>
        <v>2.7577571346421843</v>
      </c>
      <c r="BC32" s="13">
        <f t="shared" ca="1" si="6"/>
        <v>2.408982225837494</v>
      </c>
      <c r="BD32" s="13">
        <f t="shared" ca="1" si="6"/>
        <v>2.6008994825209775</v>
      </c>
      <c r="BE32" s="13">
        <f t="shared" ca="1" si="6"/>
        <v>8.9466767912248049</v>
      </c>
      <c r="BF32" s="13">
        <f t="shared" ca="1" si="6"/>
        <v>-1.6392215951399818</v>
      </c>
      <c r="BG32" s="13">
        <f t="shared" ca="1" si="6"/>
        <v>1.7837870092335808</v>
      </c>
      <c r="BH32" s="13">
        <f t="shared" ca="1" si="6"/>
        <v>1.4535493617583828</v>
      </c>
      <c r="BI32" s="13">
        <f t="shared" ca="1" si="6"/>
        <v>6.1390727452991172</v>
      </c>
      <c r="BJ32" s="13">
        <f t="shared" ca="1" si="6"/>
        <v>3.3224640510478349</v>
      </c>
      <c r="BK32" s="13">
        <f t="shared" ca="1" si="6"/>
        <v>2.134707954885763</v>
      </c>
      <c r="BL32" s="13">
        <f t="shared" ca="1" si="6"/>
        <v>3.9517449568848617E-2</v>
      </c>
      <c r="BM32" s="13">
        <f t="shared" ca="1" si="6"/>
        <v>5.9760458251271036</v>
      </c>
      <c r="BN32" s="13">
        <f t="shared" ca="1" si="6"/>
        <v>-3.0211613565736597</v>
      </c>
    </row>
    <row r="33" spans="1:66" x14ac:dyDescent="0.2">
      <c r="A33" s="10">
        <v>12</v>
      </c>
      <c r="B33" s="14">
        <f t="shared" ca="1" si="2"/>
        <v>1.9924203899434054</v>
      </c>
      <c r="C33" s="16">
        <f t="shared" ca="1" si="3"/>
        <v>1.5512354390885108</v>
      </c>
      <c r="D33" s="16">
        <f t="shared" si="4"/>
        <v>-0.84460156794754904</v>
      </c>
      <c r="F33" s="7">
        <v>12</v>
      </c>
      <c r="G33" s="13">
        <f t="shared" ca="1" si="5"/>
        <v>2.004622675984074</v>
      </c>
      <c r="H33" s="13">
        <f t="shared" ca="1" si="0"/>
        <v>3.0198690065011613</v>
      </c>
      <c r="I33" s="13">
        <f t="shared" ca="1" si="0"/>
        <v>5.8375063676558021</v>
      </c>
      <c r="J33" s="13">
        <f t="shared" ca="1" si="0"/>
        <v>-1.7782157194698218</v>
      </c>
      <c r="K33" s="13">
        <f t="shared" ca="1" si="0"/>
        <v>1.1645518567343163</v>
      </c>
      <c r="L33" s="13">
        <f t="shared" ca="1" si="0"/>
        <v>2.1198655263097925</v>
      </c>
      <c r="M33" s="13">
        <f t="shared" ca="1" si="0"/>
        <v>2.8953063715738692E-2</v>
      </c>
      <c r="N33" s="13">
        <f t="shared" ca="1" si="0"/>
        <v>3.1803266105562078</v>
      </c>
      <c r="O33" s="13">
        <f t="shared" ca="1" si="0"/>
        <v>0.17635151902508994</v>
      </c>
      <c r="P33" s="13">
        <f t="shared" ca="1" si="0"/>
        <v>1.2048620810767046</v>
      </c>
      <c r="Q33" s="13">
        <f t="shared" ca="1" si="0"/>
        <v>5.411068876946179</v>
      </c>
      <c r="R33" s="13">
        <f t="shared" ca="1" si="0"/>
        <v>3.4546079017356961</v>
      </c>
      <c r="S33" s="13">
        <f t="shared" ca="1" si="0"/>
        <v>-2.8042887190760961</v>
      </c>
      <c r="T33" s="13">
        <f t="shared" ca="1" si="0"/>
        <v>-1.6960847668963046</v>
      </c>
      <c r="U33" s="13">
        <f t="shared" ca="1" si="0"/>
        <v>8.2264955292109718</v>
      </c>
      <c r="V33" s="13">
        <f t="shared" ca="1" si="0"/>
        <v>1.1960528815778959</v>
      </c>
      <c r="W33" s="13">
        <f t="shared" ca="1" si="0"/>
        <v>0.20817632561849631</v>
      </c>
      <c r="X33" s="13">
        <f t="shared" ca="1" si="0"/>
        <v>1.8719361907565835</v>
      </c>
      <c r="Y33" s="13">
        <f t="shared" ca="1" si="0"/>
        <v>6.4968954761584836</v>
      </c>
      <c r="Z33" s="13">
        <f t="shared" ca="1" si="0"/>
        <v>2.897466083117024</v>
      </c>
      <c r="AA33" s="13">
        <f t="shared" ca="1" si="6"/>
        <v>2.961722217749378</v>
      </c>
      <c r="AB33" s="13">
        <f t="shared" ca="1" si="6"/>
        <v>3.1466515962835828</v>
      </c>
      <c r="AC33" s="13">
        <f t="shared" ca="1" si="6"/>
        <v>-0.78118351270210074</v>
      </c>
      <c r="AD33" s="13">
        <f t="shared" ca="1" si="6"/>
        <v>2.6069183943883329</v>
      </c>
      <c r="AE33" s="13">
        <f t="shared" ca="1" si="6"/>
        <v>-3.4172294310741158</v>
      </c>
      <c r="AF33" s="13">
        <f t="shared" ca="1" si="6"/>
        <v>-0.70856779574236839</v>
      </c>
      <c r="AG33" s="13">
        <f t="shared" ca="1" si="6"/>
        <v>6.108272117858081</v>
      </c>
      <c r="AH33" s="13">
        <f t="shared" ca="1" si="6"/>
        <v>1.5717398089247754</v>
      </c>
      <c r="AI33" s="13">
        <f t="shared" ca="1" si="6"/>
        <v>-1.0314702025970712</v>
      </c>
      <c r="AJ33" s="13">
        <f t="shared" ca="1" si="6"/>
        <v>-1.0700180931369525</v>
      </c>
      <c r="AK33" s="13">
        <f t="shared" ca="1" si="6"/>
        <v>6.3483796618361801</v>
      </c>
      <c r="AL33" s="13">
        <f t="shared" ca="1" si="6"/>
        <v>-4.689394708676387</v>
      </c>
      <c r="AM33" s="13">
        <f t="shared" ca="1" si="6"/>
        <v>5.2635692097372768</v>
      </c>
      <c r="AN33" s="13">
        <f t="shared" ca="1" si="6"/>
        <v>-0.60056791526090381</v>
      </c>
      <c r="AO33" s="13">
        <f t="shared" ca="1" si="6"/>
        <v>0.65492787844680911</v>
      </c>
      <c r="AP33" s="13">
        <f t="shared" ca="1" si="6"/>
        <v>-1.1877972751617496</v>
      </c>
      <c r="AQ33" s="13">
        <f t="shared" ca="1" si="6"/>
        <v>-0.97071542807558808</v>
      </c>
      <c r="AR33" s="13">
        <f t="shared" ca="1" si="6"/>
        <v>-1.6952848863657435</v>
      </c>
      <c r="AS33" s="13">
        <f t="shared" ca="1" si="6"/>
        <v>-0.74532496135365767</v>
      </c>
      <c r="AT33" s="13">
        <f t="shared" ca="1" si="6"/>
        <v>2.7761951735607862</v>
      </c>
      <c r="AU33" s="13">
        <f t="shared" ca="1" si="6"/>
        <v>4.630889698281651</v>
      </c>
      <c r="AV33" s="13">
        <f t="shared" ca="1" si="6"/>
        <v>3.7169118023670911</v>
      </c>
      <c r="AW33" s="13">
        <f t="shared" ca="1" si="6"/>
        <v>1.5194958947252846</v>
      </c>
      <c r="AX33" s="13">
        <f t="shared" ca="1" si="6"/>
        <v>0.51074276029032051</v>
      </c>
      <c r="AY33" s="13">
        <f t="shared" ca="1" si="6"/>
        <v>6.3209097373460832</v>
      </c>
      <c r="AZ33" s="13">
        <f t="shared" ca="1" si="6"/>
        <v>-1.6349296096864752E-2</v>
      </c>
      <c r="BA33" s="13">
        <f t="shared" ca="1" si="6"/>
        <v>2.602787246630796</v>
      </c>
      <c r="BB33" s="13">
        <f t="shared" ca="1" si="6"/>
        <v>1.2235967297363917</v>
      </c>
      <c r="BC33" s="13">
        <f t="shared" ca="1" si="6"/>
        <v>0.60251866956422417</v>
      </c>
      <c r="BD33" s="13">
        <f t="shared" ca="1" si="6"/>
        <v>0.62808297572727656</v>
      </c>
      <c r="BE33" s="13">
        <f t="shared" ca="1" si="6"/>
        <v>-1.7362095707773082</v>
      </c>
      <c r="BF33" s="13">
        <f t="shared" ca="1" si="6"/>
        <v>1.5765420689866692</v>
      </c>
      <c r="BG33" s="13">
        <f t="shared" ca="1" si="6"/>
        <v>4.5870577129318235</v>
      </c>
      <c r="BH33" s="13">
        <f t="shared" ca="1" si="6"/>
        <v>1.3656213053595989</v>
      </c>
      <c r="BI33" s="13">
        <f t="shared" ca="1" si="6"/>
        <v>2.9006923794491</v>
      </c>
      <c r="BJ33" s="13">
        <f t="shared" ca="1" si="6"/>
        <v>0.15153834767465679</v>
      </c>
      <c r="BK33" s="13">
        <f t="shared" ca="1" si="6"/>
        <v>-1.073895157138713</v>
      </c>
      <c r="BL33" s="13">
        <f t="shared" ca="1" si="6"/>
        <v>3.6241909615310961</v>
      </c>
      <c r="BM33" s="13">
        <f t="shared" ca="1" si="6"/>
        <v>-0.32506346323543411</v>
      </c>
      <c r="BN33" s="13">
        <f t="shared" ca="1" si="6"/>
        <v>3.1850369236959004</v>
      </c>
    </row>
    <row r="34" spans="1:66" x14ac:dyDescent="0.2">
      <c r="A34" s="10">
        <v>13</v>
      </c>
      <c r="B34" s="14">
        <f t="shared" ca="1" si="2"/>
        <v>1.0766243011129355</v>
      </c>
      <c r="C34" s="16">
        <f t="shared" ca="1" si="3"/>
        <v>1.6136852999618125</v>
      </c>
      <c r="D34" s="16">
        <f t="shared" si="4"/>
        <v>-0.78634283025206875</v>
      </c>
      <c r="F34" s="7">
        <v>13</v>
      </c>
      <c r="G34" s="13">
        <f t="shared" ca="1" si="5"/>
        <v>-2.3520097448611628</v>
      </c>
      <c r="H34" s="13">
        <f t="shared" ca="1" si="0"/>
        <v>2.0069546269984215</v>
      </c>
      <c r="I34" s="13">
        <f t="shared" ca="1" si="0"/>
        <v>0.38511881688626959</v>
      </c>
      <c r="J34" s="13">
        <f t="shared" ca="1" si="0"/>
        <v>9.2759200183884047</v>
      </c>
      <c r="K34" s="13">
        <f t="shared" ca="1" si="0"/>
        <v>4.4872181615191389</v>
      </c>
      <c r="L34" s="13">
        <f t="shared" ca="1" si="0"/>
        <v>1.7139205129421495</v>
      </c>
      <c r="M34" s="13">
        <f t="shared" ca="1" si="0"/>
        <v>3.7305410687814273</v>
      </c>
      <c r="N34" s="13">
        <f t="shared" ca="1" si="0"/>
        <v>3.4250097593147038</v>
      </c>
      <c r="O34" s="13">
        <f t="shared" ca="1" si="0"/>
        <v>0.58899740613608453</v>
      </c>
      <c r="P34" s="13">
        <f t="shared" ca="1" si="0"/>
        <v>1.41789618141385</v>
      </c>
      <c r="Q34" s="13">
        <f t="shared" ca="1" si="0"/>
        <v>4.4236760419823948</v>
      </c>
      <c r="R34" s="13">
        <f t="shared" ca="1" si="0"/>
        <v>6.0625996570046983</v>
      </c>
      <c r="S34" s="13">
        <f t="shared" ca="1" si="0"/>
        <v>-1.4500029659727813</v>
      </c>
      <c r="T34" s="13">
        <f t="shared" ca="1" si="0"/>
        <v>-2.123399937601862</v>
      </c>
      <c r="U34" s="13">
        <f t="shared" ca="1" si="0"/>
        <v>9.856786953926413</v>
      </c>
      <c r="V34" s="13">
        <f t="shared" ca="1" si="0"/>
        <v>2.0580837826343323</v>
      </c>
      <c r="W34" s="13">
        <f t="shared" ca="1" si="0"/>
        <v>2.8653640199415671</v>
      </c>
      <c r="X34" s="13">
        <f t="shared" ca="1" si="0"/>
        <v>-3.4483941101327353</v>
      </c>
      <c r="Y34" s="13">
        <f t="shared" ca="1" si="0"/>
        <v>3.6688338883541913</v>
      </c>
      <c r="Z34" s="13">
        <f t="shared" ca="1" si="0"/>
        <v>-1.1907946362469386</v>
      </c>
      <c r="AA34" s="13">
        <f t="shared" ca="1" si="6"/>
        <v>2.0021269762964269</v>
      </c>
      <c r="AB34" s="13">
        <f t="shared" ca="1" si="6"/>
        <v>0.35577453497658995</v>
      </c>
      <c r="AC34" s="13">
        <f t="shared" ca="1" si="6"/>
        <v>-2.8174807600131473</v>
      </c>
      <c r="AD34" s="13">
        <f t="shared" ca="1" si="6"/>
        <v>2.3306697708268307</v>
      </c>
      <c r="AE34" s="13">
        <f t="shared" ca="1" si="6"/>
        <v>2.7238807770949292</v>
      </c>
      <c r="AF34" s="13">
        <f t="shared" ca="1" si="6"/>
        <v>-0.98077621126386205</v>
      </c>
      <c r="AG34" s="13">
        <f t="shared" ca="1" si="6"/>
        <v>4.0706569357160554</v>
      </c>
      <c r="AH34" s="13">
        <f t="shared" ca="1" si="6"/>
        <v>1.7659725278251899</v>
      </c>
      <c r="AI34" s="13">
        <f t="shared" ca="1" si="6"/>
        <v>4.4819501608914889</v>
      </c>
      <c r="AJ34" s="13">
        <f t="shared" ca="1" si="6"/>
        <v>4.4123435002624518</v>
      </c>
      <c r="AK34" s="13">
        <f t="shared" ca="1" si="6"/>
        <v>1.9742377607062485</v>
      </c>
      <c r="AL34" s="13">
        <f t="shared" ca="1" si="6"/>
        <v>-0.56788652345918367</v>
      </c>
      <c r="AM34" s="13">
        <f t="shared" ca="1" si="6"/>
        <v>3.4333804301364186</v>
      </c>
      <c r="AN34" s="13">
        <f t="shared" ca="1" si="6"/>
        <v>6.365057978217366</v>
      </c>
      <c r="AO34" s="13">
        <f t="shared" ca="1" si="6"/>
        <v>1.3099257707638339</v>
      </c>
      <c r="AP34" s="13">
        <f t="shared" ca="1" si="6"/>
        <v>1.0274134640732733</v>
      </c>
      <c r="AQ34" s="13">
        <f t="shared" ca="1" si="6"/>
        <v>1.2514471835898147</v>
      </c>
      <c r="AR34" s="13">
        <f t="shared" ca="1" si="6"/>
        <v>3.552094433940332</v>
      </c>
      <c r="AS34" s="13">
        <f t="shared" ref="AS34:BN34" ca="1" si="7">_xlfn.NORM.INV(RAND(),$B$7,$B$8)</f>
        <v>2.2629466966503884</v>
      </c>
      <c r="AT34" s="13">
        <f t="shared" ca="1" si="7"/>
        <v>-1.1083486427897693</v>
      </c>
      <c r="AU34" s="13">
        <f t="shared" ca="1" si="7"/>
        <v>-0.11235309379674163</v>
      </c>
      <c r="AV34" s="13">
        <f t="shared" ca="1" si="7"/>
        <v>5.884622850712864</v>
      </c>
      <c r="AW34" s="13">
        <f t="shared" ca="1" si="7"/>
        <v>3.2103105360243633</v>
      </c>
      <c r="AX34" s="13">
        <f t="shared" ca="1" si="7"/>
        <v>1.5850998172902488</v>
      </c>
      <c r="AY34" s="13">
        <f t="shared" ca="1" si="7"/>
        <v>-0.49574722408520833</v>
      </c>
      <c r="AZ34" s="13">
        <f t="shared" ca="1" si="7"/>
        <v>-1.3362521265520906</v>
      </c>
      <c r="BA34" s="13">
        <f t="shared" ca="1" si="7"/>
        <v>1.7697376298463889</v>
      </c>
      <c r="BB34" s="13">
        <f t="shared" ca="1" si="7"/>
        <v>1.8727522627045412</v>
      </c>
      <c r="BC34" s="13">
        <f t="shared" ca="1" si="7"/>
        <v>0.73615977129298749</v>
      </c>
      <c r="BD34" s="13">
        <f t="shared" ca="1" si="7"/>
        <v>3.3492674201391326</v>
      </c>
      <c r="BE34" s="13">
        <f t="shared" ca="1" si="7"/>
        <v>7.0123736310080984</v>
      </c>
      <c r="BF34" s="13">
        <f t="shared" ca="1" si="7"/>
        <v>1.5065148275867615</v>
      </c>
      <c r="BG34" s="13">
        <f t="shared" ca="1" si="7"/>
        <v>6.6005133547420014</v>
      </c>
      <c r="BH34" s="13">
        <f t="shared" ca="1" si="7"/>
        <v>2.439345433171284</v>
      </c>
      <c r="BI34" s="13">
        <f t="shared" ca="1" si="7"/>
        <v>0.10022967289938256</v>
      </c>
      <c r="BJ34" s="13">
        <f t="shared" ca="1" si="7"/>
        <v>3.0137647039458235</v>
      </c>
      <c r="BK34" s="13">
        <f t="shared" ca="1" si="7"/>
        <v>-0.57292440056807425</v>
      </c>
      <c r="BL34" s="13">
        <f t="shared" ca="1" si="7"/>
        <v>-0.72099466573204918</v>
      </c>
      <c r="BM34" s="13">
        <f t="shared" ca="1" si="7"/>
        <v>2.6613172846389626</v>
      </c>
      <c r="BN34" s="13">
        <f t="shared" ca="1" si="7"/>
        <v>-2.4977631572224368</v>
      </c>
    </row>
    <row r="35" spans="1:66" x14ac:dyDescent="0.2">
      <c r="A35" s="10">
        <v>14</v>
      </c>
      <c r="B35" s="14">
        <f t="shared" ca="1" si="2"/>
        <v>2.1263376824593525</v>
      </c>
      <c r="C35" s="16">
        <f t="shared" ca="1" si="3"/>
        <v>1.616141047061791</v>
      </c>
      <c r="D35" s="16">
        <f t="shared" si="4"/>
        <v>-0.73063848259937225</v>
      </c>
      <c r="F35" s="7">
        <v>14</v>
      </c>
      <c r="G35" s="13">
        <f t="shared" ca="1" si="5"/>
        <v>4.551541254274218</v>
      </c>
      <c r="H35" s="13">
        <f t="shared" ca="1" si="0"/>
        <v>3.6701821530309768</v>
      </c>
      <c r="I35" s="13">
        <f t="shared" ca="1" si="0"/>
        <v>3.0107625609642863</v>
      </c>
      <c r="J35" s="13">
        <f t="shared" ca="1" si="0"/>
        <v>5.437449478069575</v>
      </c>
      <c r="K35" s="13">
        <f t="shared" ca="1" si="0"/>
        <v>9.6299269035514943</v>
      </c>
      <c r="L35" s="13">
        <f t="shared" ca="1" si="0"/>
        <v>-1.256596010679135</v>
      </c>
      <c r="M35" s="13">
        <f t="shared" ca="1" si="0"/>
        <v>0.69118833147595415</v>
      </c>
      <c r="N35" s="13">
        <f t="shared" ca="1" si="0"/>
        <v>3.7292250554913209</v>
      </c>
      <c r="O35" s="13">
        <f t="shared" ca="1" si="0"/>
        <v>2.5808873640967454</v>
      </c>
      <c r="P35" s="13">
        <f t="shared" ref="P35:AE48" ca="1" si="8">_xlfn.NORM.INV(RAND(),$B$7,$B$8)</f>
        <v>5.3117146812042408</v>
      </c>
      <c r="Q35" s="13">
        <f t="shared" ca="1" si="8"/>
        <v>3.9493751119575156</v>
      </c>
      <c r="R35" s="13">
        <f t="shared" ca="1" si="8"/>
        <v>-1.2737855397163838</v>
      </c>
      <c r="S35" s="13">
        <f t="shared" ca="1" si="8"/>
        <v>-0.70882101137146769</v>
      </c>
      <c r="T35" s="13">
        <f t="shared" ca="1" si="8"/>
        <v>6.1935036452244336</v>
      </c>
      <c r="U35" s="13">
        <f t="shared" ca="1" si="8"/>
        <v>-0.44034810031668314</v>
      </c>
      <c r="V35" s="13">
        <f t="shared" ca="1" si="8"/>
        <v>2.0184717730699435</v>
      </c>
      <c r="W35" s="13">
        <f t="shared" ca="1" si="8"/>
        <v>0.90617838571771614</v>
      </c>
      <c r="X35" s="13">
        <f t="shared" ca="1" si="8"/>
        <v>9.2246776380672113</v>
      </c>
      <c r="Y35" s="13">
        <f t="shared" ca="1" si="8"/>
        <v>4.5207989969188027</v>
      </c>
      <c r="Z35" s="13">
        <f t="shared" ca="1" si="8"/>
        <v>-1.3839015069100835</v>
      </c>
      <c r="AA35" s="13">
        <f t="shared" ca="1" si="8"/>
        <v>3.8075556827644013</v>
      </c>
      <c r="AB35" s="13">
        <f t="shared" ca="1" si="8"/>
        <v>5.523031500054925</v>
      </c>
      <c r="AC35" s="13">
        <f t="shared" ca="1" si="8"/>
        <v>0.22093544917272867</v>
      </c>
      <c r="AD35" s="13">
        <f t="shared" ca="1" si="8"/>
        <v>0.48222320169709265</v>
      </c>
      <c r="AE35" s="13">
        <f t="shared" ca="1" si="8"/>
        <v>3.9633230230152123</v>
      </c>
      <c r="AF35" s="13">
        <f t="shared" ref="AA35:BN41" ca="1" si="9">_xlfn.NORM.INV(RAND(),$B$7,$B$8)</f>
        <v>1.9747386456553009</v>
      </c>
      <c r="AG35" s="13">
        <f t="shared" ca="1" si="9"/>
        <v>-1.6091947109415381</v>
      </c>
      <c r="AH35" s="13">
        <f t="shared" ca="1" si="9"/>
        <v>-0.6355449274374676</v>
      </c>
      <c r="AI35" s="13">
        <f t="shared" ca="1" si="9"/>
        <v>-0.56775154355865265</v>
      </c>
      <c r="AJ35" s="13">
        <f t="shared" ca="1" si="9"/>
        <v>2.5252275987022514</v>
      </c>
      <c r="AK35" s="13">
        <f t="shared" ca="1" si="9"/>
        <v>5.682506709604457</v>
      </c>
      <c r="AL35" s="13">
        <f t="shared" ca="1" si="9"/>
        <v>2.4245999635160604</v>
      </c>
      <c r="AM35" s="13">
        <f t="shared" ca="1" si="9"/>
        <v>2.4610019906185681</v>
      </c>
      <c r="AN35" s="13">
        <f t="shared" ca="1" si="9"/>
        <v>1.0012195318954396</v>
      </c>
      <c r="AO35" s="13">
        <f t="shared" ca="1" si="9"/>
        <v>-0.85037820274327469</v>
      </c>
      <c r="AP35" s="13">
        <f t="shared" ca="1" si="9"/>
        <v>1.7523437159447661</v>
      </c>
      <c r="AQ35" s="13">
        <f t="shared" ca="1" si="9"/>
        <v>0.56607822577850797</v>
      </c>
      <c r="AR35" s="13">
        <f t="shared" ca="1" si="9"/>
        <v>5.0289281766492824</v>
      </c>
      <c r="AS35" s="13">
        <f t="shared" ca="1" si="9"/>
        <v>4.2596625485061477</v>
      </c>
      <c r="AT35" s="13">
        <f t="shared" ca="1" si="9"/>
        <v>2.97925688529677</v>
      </c>
      <c r="AU35" s="13">
        <f t="shared" ca="1" si="9"/>
        <v>5.069765125324226</v>
      </c>
      <c r="AV35" s="13">
        <f t="shared" ca="1" si="9"/>
        <v>4.0039943924770078</v>
      </c>
      <c r="AW35" s="13">
        <f t="shared" ca="1" si="9"/>
        <v>7.9898650381443783</v>
      </c>
      <c r="AX35" s="13">
        <f t="shared" ca="1" si="9"/>
        <v>-3.7190265902894541</v>
      </c>
      <c r="AY35" s="13">
        <f t="shared" ca="1" si="9"/>
        <v>-1.2232834463249675</v>
      </c>
      <c r="AZ35" s="13">
        <f t="shared" ca="1" si="9"/>
        <v>0.6386939991554319</v>
      </c>
      <c r="BA35" s="13">
        <f t="shared" ca="1" si="9"/>
        <v>0.14391661987688842</v>
      </c>
      <c r="BB35" s="13">
        <f t="shared" ca="1" si="9"/>
        <v>1.1719025141463926</v>
      </c>
      <c r="BC35" s="13">
        <f t="shared" ca="1" si="9"/>
        <v>0.17220012913727167</v>
      </c>
      <c r="BD35" s="13">
        <f t="shared" ca="1" si="9"/>
        <v>2.7319787436432073</v>
      </c>
      <c r="BE35" s="13">
        <f t="shared" ca="1" si="9"/>
        <v>5.2237050946830674</v>
      </c>
      <c r="BF35" s="13">
        <f t="shared" ca="1" si="9"/>
        <v>5.9661950565562272</v>
      </c>
      <c r="BG35" s="13">
        <f t="shared" ca="1" si="9"/>
        <v>-4.8667146472504026</v>
      </c>
      <c r="BH35" s="13">
        <f t="shared" ca="1" si="9"/>
        <v>8.6010531042753371</v>
      </c>
      <c r="BI35" s="13">
        <f t="shared" ca="1" si="9"/>
        <v>4.5287576446507796</v>
      </c>
      <c r="BJ35" s="13">
        <f t="shared" ca="1" si="9"/>
        <v>1.6218517791336613</v>
      </c>
      <c r="BK35" s="13">
        <f t="shared" ca="1" si="9"/>
        <v>2.4760737429570483</v>
      </c>
      <c r="BL35" s="13">
        <f t="shared" ca="1" si="9"/>
        <v>1.48276691101095</v>
      </c>
      <c r="BM35" s="13">
        <f t="shared" ca="1" si="9"/>
        <v>9.7791026225497077</v>
      </c>
      <c r="BN35" s="13">
        <f t="shared" ca="1" si="9"/>
        <v>2.3457845645437483</v>
      </c>
    </row>
    <row r="36" spans="1:66" x14ac:dyDescent="0.2">
      <c r="A36" s="10">
        <v>15</v>
      </c>
      <c r="B36" s="14">
        <f t="shared" ca="1" si="2"/>
        <v>2.1216436617361403</v>
      </c>
      <c r="C36" s="16">
        <f t="shared" ca="1" si="3"/>
        <v>1.6276179829905217</v>
      </c>
      <c r="D36" s="16">
        <f t="shared" si="4"/>
        <v>-0.67711446272146758</v>
      </c>
      <c r="F36" s="7">
        <v>15</v>
      </c>
      <c r="G36" s="13">
        <f t="shared" ca="1" si="5"/>
        <v>-0.19643168260778321</v>
      </c>
      <c r="H36" s="13">
        <f t="shared" ca="1" si="5"/>
        <v>4.2487944663161912</v>
      </c>
      <c r="I36" s="13">
        <f t="shared" ca="1" si="5"/>
        <v>-3.3986334782701046</v>
      </c>
      <c r="J36" s="13">
        <f t="shared" ca="1" si="5"/>
        <v>3.394737597680999</v>
      </c>
      <c r="K36" s="13">
        <f t="shared" ca="1" si="5"/>
        <v>0.43189717697136798</v>
      </c>
      <c r="L36" s="13">
        <f t="shared" ca="1" si="5"/>
        <v>2.577784150877318</v>
      </c>
      <c r="M36" s="13">
        <f t="shared" ca="1" si="5"/>
        <v>5.1253293547456042</v>
      </c>
      <c r="N36" s="13">
        <f t="shared" ca="1" si="5"/>
        <v>0.77184603444526223</v>
      </c>
      <c r="O36" s="13">
        <f t="shared" ca="1" si="5"/>
        <v>-0.86988815452715285</v>
      </c>
      <c r="P36" s="13">
        <f t="shared" ca="1" si="5"/>
        <v>1.3449419462719494</v>
      </c>
      <c r="Q36" s="13">
        <f t="shared" ca="1" si="5"/>
        <v>3.8441466554582906</v>
      </c>
      <c r="R36" s="13">
        <f t="shared" ca="1" si="5"/>
        <v>1.9472975679936138</v>
      </c>
      <c r="S36" s="13">
        <f t="shared" ca="1" si="5"/>
        <v>3.1742384490111091</v>
      </c>
      <c r="T36" s="13">
        <f t="shared" ca="1" si="5"/>
        <v>1.9497108226177695</v>
      </c>
      <c r="U36" s="13">
        <f t="shared" ca="1" si="5"/>
        <v>0.17036540806453027</v>
      </c>
      <c r="V36" s="13">
        <f t="shared" ca="1" si="5"/>
        <v>0.38634513448328356</v>
      </c>
      <c r="W36" s="13">
        <f t="shared" ca="1" si="8"/>
        <v>1.0276968562637487</v>
      </c>
      <c r="X36" s="13">
        <f t="shared" ca="1" si="8"/>
        <v>3.2760345368857466</v>
      </c>
      <c r="Y36" s="13">
        <f t="shared" ca="1" si="8"/>
        <v>0.52302459292480252</v>
      </c>
      <c r="Z36" s="13">
        <f t="shared" ca="1" si="8"/>
        <v>-0.24378672499312692</v>
      </c>
      <c r="AA36" s="13">
        <f t="shared" ca="1" si="9"/>
        <v>2.9988337237978864</v>
      </c>
      <c r="AB36" s="13">
        <f t="shared" ca="1" si="9"/>
        <v>3.0323749828898952</v>
      </c>
      <c r="AC36" s="13">
        <f t="shared" ca="1" si="9"/>
        <v>6.176616300368952</v>
      </c>
      <c r="AD36" s="13">
        <f t="shared" ca="1" si="9"/>
        <v>0.45939536170496842</v>
      </c>
      <c r="AE36" s="13">
        <f t="shared" ca="1" si="9"/>
        <v>1.3448285227551036</v>
      </c>
      <c r="AF36" s="13">
        <f t="shared" ca="1" si="9"/>
        <v>-2.922582415925179</v>
      </c>
      <c r="AG36" s="13">
        <f t="shared" ca="1" si="9"/>
        <v>2.219827392866863</v>
      </c>
      <c r="AH36" s="13">
        <f t="shared" ca="1" si="9"/>
        <v>3.7439681562420786</v>
      </c>
      <c r="AI36" s="13">
        <f t="shared" ca="1" si="9"/>
        <v>-0.48688037444730714</v>
      </c>
      <c r="AJ36" s="13">
        <f t="shared" ca="1" si="9"/>
        <v>-2.3716051386998416</v>
      </c>
      <c r="AK36" s="13">
        <f t="shared" ca="1" si="9"/>
        <v>4.8418686710449377</v>
      </c>
      <c r="AL36" s="13">
        <f t="shared" ca="1" si="9"/>
        <v>0.347604418701289</v>
      </c>
      <c r="AM36" s="13">
        <f t="shared" ca="1" si="9"/>
        <v>3.5415516837464502</v>
      </c>
      <c r="AN36" s="13">
        <f t="shared" ca="1" si="9"/>
        <v>-1.1774282791226121</v>
      </c>
      <c r="AO36" s="13">
        <f t="shared" ca="1" si="9"/>
        <v>3.1375506531160386</v>
      </c>
      <c r="AP36" s="13">
        <f t="shared" ca="1" si="9"/>
        <v>-2.9065445535304768</v>
      </c>
      <c r="AQ36" s="13">
        <f t="shared" ca="1" si="9"/>
        <v>-6.4316851958385151</v>
      </c>
      <c r="AR36" s="13">
        <f t="shared" ca="1" si="9"/>
        <v>1.5153388456539505</v>
      </c>
      <c r="AS36" s="13">
        <f t="shared" ca="1" si="9"/>
        <v>1.5732554175867803</v>
      </c>
      <c r="AT36" s="13">
        <f t="shared" ca="1" si="9"/>
        <v>-0.2465254253658391</v>
      </c>
      <c r="AU36" s="13">
        <f t="shared" ca="1" si="9"/>
        <v>4.5444515793837805</v>
      </c>
      <c r="AV36" s="13">
        <f t="shared" ca="1" si="9"/>
        <v>3.9088160742905647</v>
      </c>
      <c r="AW36" s="13">
        <f t="shared" ca="1" si="9"/>
        <v>2.7649413402258203</v>
      </c>
      <c r="AX36" s="13">
        <f t="shared" ca="1" si="9"/>
        <v>1.4808515344849611</v>
      </c>
      <c r="AY36" s="13">
        <f t="shared" ca="1" si="9"/>
        <v>-4.3141607054682893</v>
      </c>
      <c r="AZ36" s="13">
        <f t="shared" ca="1" si="9"/>
        <v>-0.17055574526412798</v>
      </c>
      <c r="BA36" s="13">
        <f t="shared" ca="1" si="9"/>
        <v>1.3630815216061447</v>
      </c>
      <c r="BB36" s="13">
        <f t="shared" ca="1" si="9"/>
        <v>3.9995786614243203</v>
      </c>
      <c r="BC36" s="13">
        <f t="shared" ca="1" si="9"/>
        <v>4.5026895841066708</v>
      </c>
      <c r="BD36" s="13">
        <f t="shared" ca="1" si="9"/>
        <v>4.6415260728079737</v>
      </c>
      <c r="BE36" s="13">
        <f t="shared" ca="1" si="9"/>
        <v>2.006846175181654</v>
      </c>
      <c r="BF36" s="13">
        <f t="shared" ca="1" si="9"/>
        <v>5.8048497876819267</v>
      </c>
      <c r="BG36" s="13">
        <f t="shared" ca="1" si="9"/>
        <v>0.87711274879662726</v>
      </c>
      <c r="BH36" s="13">
        <f t="shared" ca="1" si="9"/>
        <v>1.8270297545363698</v>
      </c>
      <c r="BI36" s="13">
        <f t="shared" ca="1" si="9"/>
        <v>-1.5768582440663717</v>
      </c>
      <c r="BJ36" s="13">
        <f t="shared" ca="1" si="9"/>
        <v>-3.810000359218134</v>
      </c>
      <c r="BK36" s="13">
        <f t="shared" ca="1" si="9"/>
        <v>0.18141928526734574</v>
      </c>
      <c r="BL36" s="13">
        <f t="shared" ca="1" si="9"/>
        <v>1.1370692241984535</v>
      </c>
      <c r="BM36" s="13">
        <f t="shared" ca="1" si="9"/>
        <v>4.7956256907695476</v>
      </c>
      <c r="BN36" s="13">
        <f t="shared" ca="1" si="9"/>
        <v>3.2084182550106064</v>
      </c>
    </row>
    <row r="37" spans="1:66" x14ac:dyDescent="0.2">
      <c r="A37" s="10">
        <v>16</v>
      </c>
      <c r="B37" s="14">
        <f t="shared" ca="1" si="2"/>
        <v>1.9912835343006705</v>
      </c>
      <c r="C37" s="16">
        <f t="shared" ca="1" si="3"/>
        <v>1.6356095246571842</v>
      </c>
      <c r="D37" s="16">
        <f t="shared" si="4"/>
        <v>-0.62546385096879231</v>
      </c>
      <c r="F37" s="7">
        <v>16</v>
      </c>
      <c r="G37" s="13">
        <f t="shared" ca="1" si="5"/>
        <v>-2.7776755978485514</v>
      </c>
      <c r="H37" s="13">
        <f t="shared" ca="1" si="5"/>
        <v>6.8152141516223628</v>
      </c>
      <c r="I37" s="13">
        <f t="shared" ca="1" si="5"/>
        <v>6.2160903329437804</v>
      </c>
      <c r="J37" s="13">
        <f t="shared" ca="1" si="5"/>
        <v>2.060621445650201</v>
      </c>
      <c r="K37" s="13">
        <f t="shared" ca="1" si="5"/>
        <v>0.88467016330423598</v>
      </c>
      <c r="L37" s="13">
        <f t="shared" ca="1" si="5"/>
        <v>2.3590185675344948</v>
      </c>
      <c r="M37" s="13">
        <f t="shared" ca="1" si="5"/>
        <v>3.5536749707864259</v>
      </c>
      <c r="N37" s="13">
        <f t="shared" ca="1" si="5"/>
        <v>-0.40686580381066673</v>
      </c>
      <c r="O37" s="13">
        <f t="shared" ca="1" si="5"/>
        <v>-2.359224346199488</v>
      </c>
      <c r="P37" s="13">
        <f t="shared" ca="1" si="5"/>
        <v>-0.57774610640020896</v>
      </c>
      <c r="Q37" s="13">
        <f t="shared" ca="1" si="5"/>
        <v>-0.39354332173679252</v>
      </c>
      <c r="R37" s="13">
        <f t="shared" ca="1" si="5"/>
        <v>1.6480743452078896</v>
      </c>
      <c r="S37" s="13">
        <f t="shared" ca="1" si="5"/>
        <v>4.6169588203356593</v>
      </c>
      <c r="T37" s="13">
        <f t="shared" ca="1" si="5"/>
        <v>5.179759995455262</v>
      </c>
      <c r="U37" s="13">
        <f t="shared" ca="1" si="5"/>
        <v>1.4331582094784721</v>
      </c>
      <c r="V37" s="13">
        <f t="shared" ca="1" si="5"/>
        <v>1.4473615643871696</v>
      </c>
      <c r="W37" s="13">
        <f t="shared" ca="1" si="8"/>
        <v>4.6967546406368692</v>
      </c>
      <c r="X37" s="13">
        <f t="shared" ca="1" si="8"/>
        <v>6.1500774608364726</v>
      </c>
      <c r="Y37" s="13">
        <f t="shared" ca="1" si="8"/>
        <v>3.0894000647952371</v>
      </c>
      <c r="Z37" s="13">
        <f t="shared" ca="1" si="8"/>
        <v>-1.5509304811551825</v>
      </c>
      <c r="AA37" s="13">
        <f t="shared" ca="1" si="9"/>
        <v>2.330102601717885</v>
      </c>
      <c r="AB37" s="13">
        <f t="shared" ca="1" si="9"/>
        <v>0.7626942731675872</v>
      </c>
      <c r="AC37" s="13">
        <f t="shared" ca="1" si="9"/>
        <v>-1.7217221860221805</v>
      </c>
      <c r="AD37" s="13">
        <f t="shared" ca="1" si="9"/>
        <v>5.7670417671002703</v>
      </c>
      <c r="AE37" s="13">
        <f t="shared" ca="1" si="9"/>
        <v>1.4923916688274637</v>
      </c>
      <c r="AF37" s="13">
        <f t="shared" ca="1" si="9"/>
        <v>-6.1559222337623041</v>
      </c>
      <c r="AG37" s="13">
        <f t="shared" ca="1" si="9"/>
        <v>-2.9000764139689483</v>
      </c>
      <c r="AH37" s="13">
        <f t="shared" ca="1" si="9"/>
        <v>-0.25451665027837622</v>
      </c>
      <c r="AI37" s="13">
        <f t="shared" ca="1" si="9"/>
        <v>5.0567649638195933</v>
      </c>
      <c r="AJ37" s="13">
        <f t="shared" ca="1" si="9"/>
        <v>3.1970660142612664</v>
      </c>
      <c r="AK37" s="13">
        <f t="shared" ca="1" si="9"/>
        <v>4.8328481690784226</v>
      </c>
      <c r="AL37" s="13">
        <f t="shared" ca="1" si="9"/>
        <v>-0.21099127766010239</v>
      </c>
      <c r="AM37" s="13">
        <f t="shared" ca="1" si="9"/>
        <v>-2.4824841781160076</v>
      </c>
      <c r="AN37" s="13">
        <f t="shared" ca="1" si="9"/>
        <v>2.0795759725839735</v>
      </c>
      <c r="AO37" s="13">
        <f t="shared" ca="1" si="9"/>
        <v>2.9972774262158368</v>
      </c>
      <c r="AP37" s="13">
        <f t="shared" ca="1" si="9"/>
        <v>0.63149452363400593</v>
      </c>
      <c r="AQ37" s="13">
        <f t="shared" ca="1" si="9"/>
        <v>7.627934298565517</v>
      </c>
      <c r="AR37" s="13">
        <f t="shared" ca="1" si="9"/>
        <v>7.4098969060392825</v>
      </c>
      <c r="AS37" s="13">
        <f t="shared" ca="1" si="9"/>
        <v>4.2192648765827174</v>
      </c>
      <c r="AT37" s="13">
        <f t="shared" ca="1" si="9"/>
        <v>1.3089987813288038</v>
      </c>
      <c r="AU37" s="13">
        <f t="shared" ca="1" si="9"/>
        <v>4.4284591045932906</v>
      </c>
      <c r="AV37" s="13">
        <f t="shared" ca="1" si="9"/>
        <v>4.3563656407735589</v>
      </c>
      <c r="AW37" s="13">
        <f t="shared" ca="1" si="9"/>
        <v>5.2810938731658972</v>
      </c>
      <c r="AX37" s="13">
        <f t="shared" ca="1" si="9"/>
        <v>2.0928086174228211</v>
      </c>
      <c r="AY37" s="13">
        <f t="shared" ca="1" si="9"/>
        <v>-0.4505182804542871</v>
      </c>
      <c r="AZ37" s="13">
        <f t="shared" ca="1" si="9"/>
        <v>1.5606048611337309</v>
      </c>
      <c r="BA37" s="13">
        <f t="shared" ca="1" si="9"/>
        <v>2.8346006594048445</v>
      </c>
      <c r="BB37" s="13">
        <f t="shared" ca="1" si="9"/>
        <v>6.9889854077244982</v>
      </c>
      <c r="BC37" s="13">
        <f t="shared" ca="1" si="9"/>
        <v>6.0716860484677442</v>
      </c>
      <c r="BD37" s="13">
        <f t="shared" ca="1" si="9"/>
        <v>-3.7708406303535797</v>
      </c>
      <c r="BE37" s="13">
        <f t="shared" ca="1" si="9"/>
        <v>1.8246091943168685</v>
      </c>
      <c r="BF37" s="13">
        <f t="shared" ca="1" si="9"/>
        <v>11.327221765915711</v>
      </c>
      <c r="BG37" s="13">
        <f t="shared" ca="1" si="9"/>
        <v>0.83713254612344845</v>
      </c>
      <c r="BH37" s="13">
        <f t="shared" ca="1" si="9"/>
        <v>7.6222710268033635</v>
      </c>
      <c r="BI37" s="13">
        <f t="shared" ca="1" si="9"/>
        <v>6.5454389691426398</v>
      </c>
      <c r="BJ37" s="13">
        <f t="shared" ca="1" si="9"/>
        <v>1.1659679438648167</v>
      </c>
      <c r="BK37" s="13">
        <f t="shared" ca="1" si="9"/>
        <v>6.2963672833388564</v>
      </c>
      <c r="BL37" s="13">
        <f t="shared" ca="1" si="9"/>
        <v>4.7369647441993026</v>
      </c>
      <c r="BM37" s="13">
        <f t="shared" ca="1" si="9"/>
        <v>2.8086422524049315</v>
      </c>
      <c r="BN37" s="13">
        <f t="shared" ca="1" si="9"/>
        <v>5.1470943531387334</v>
      </c>
    </row>
    <row r="38" spans="1:66" x14ac:dyDescent="0.2">
      <c r="A38" s="10">
        <v>17</v>
      </c>
      <c r="B38" s="14">
        <f t="shared" ca="1" si="2"/>
        <v>1.8801175321002799</v>
      </c>
      <c r="C38" s="16">
        <f t="shared" ca="1" si="3"/>
        <v>1.6581845156282875</v>
      </c>
      <c r="D38" s="16">
        <f t="shared" si="4"/>
        <v>-0.5754307686077732</v>
      </c>
      <c r="F38" s="7">
        <v>17</v>
      </c>
      <c r="G38" s="13">
        <f t="shared" ca="1" si="5"/>
        <v>4.8635501428797738</v>
      </c>
      <c r="H38" s="13">
        <f t="shared" ca="1" si="5"/>
        <v>5.885308221885559</v>
      </c>
      <c r="I38" s="13">
        <f t="shared" ca="1" si="5"/>
        <v>-1.3491317237503431</v>
      </c>
      <c r="J38" s="13">
        <f t="shared" ca="1" si="5"/>
        <v>4.9536175745284918</v>
      </c>
      <c r="K38" s="13">
        <f t="shared" ca="1" si="5"/>
        <v>7.8224004039209518</v>
      </c>
      <c r="L38" s="13">
        <f t="shared" ca="1" si="5"/>
        <v>3.0709160501789601</v>
      </c>
      <c r="M38" s="13">
        <f t="shared" ca="1" si="5"/>
        <v>1.3856231179691876</v>
      </c>
      <c r="N38" s="13">
        <f t="shared" ca="1" si="5"/>
        <v>0.24103735413255434</v>
      </c>
      <c r="O38" s="13">
        <f t="shared" ca="1" si="5"/>
        <v>6.2475473663181553</v>
      </c>
      <c r="P38" s="13">
        <f t="shared" ca="1" si="5"/>
        <v>0.82035580910708994</v>
      </c>
      <c r="Q38" s="13">
        <f t="shared" ca="1" si="5"/>
        <v>-0.6952390925203642</v>
      </c>
      <c r="R38" s="13">
        <f t="shared" ca="1" si="5"/>
        <v>0.32769886654813307</v>
      </c>
      <c r="S38" s="13">
        <f t="shared" ca="1" si="5"/>
        <v>-2.4717703264095157</v>
      </c>
      <c r="T38" s="13">
        <f t="shared" ca="1" si="5"/>
        <v>-0.64662896658914404</v>
      </c>
      <c r="U38" s="13">
        <f t="shared" ca="1" si="5"/>
        <v>1.7810191814066796</v>
      </c>
      <c r="V38" s="13">
        <f t="shared" ca="1" si="5"/>
        <v>-3.8947984519195344E-2</v>
      </c>
      <c r="W38" s="13">
        <f t="shared" ca="1" si="8"/>
        <v>3.7727772191517071</v>
      </c>
      <c r="X38" s="13">
        <f t="shared" ca="1" si="8"/>
        <v>0.50040913871201953</v>
      </c>
      <c r="Y38" s="13">
        <f t="shared" ca="1" si="8"/>
        <v>2.4611693667478556</v>
      </c>
      <c r="Z38" s="13">
        <f t="shared" ca="1" si="8"/>
        <v>4.1181412450674761</v>
      </c>
      <c r="AA38" s="13">
        <f t="shared" ca="1" si="9"/>
        <v>0.26202108364025278</v>
      </c>
      <c r="AB38" s="13">
        <f t="shared" ca="1" si="9"/>
        <v>-9.8231591830680198E-2</v>
      </c>
      <c r="AC38" s="13">
        <f t="shared" ca="1" si="9"/>
        <v>4.356852401601226</v>
      </c>
      <c r="AD38" s="13">
        <f t="shared" ca="1" si="9"/>
        <v>3.5436132402607035</v>
      </c>
      <c r="AE38" s="13">
        <f t="shared" ca="1" si="9"/>
        <v>-4.4644292004842097</v>
      </c>
      <c r="AF38" s="13">
        <f t="shared" ca="1" si="9"/>
        <v>7.1805822031328574</v>
      </c>
      <c r="AG38" s="13">
        <f t="shared" ca="1" si="9"/>
        <v>2.2092392407272627</v>
      </c>
      <c r="AH38" s="13">
        <f t="shared" ca="1" si="9"/>
        <v>3.4511722177371382</v>
      </c>
      <c r="AI38" s="13">
        <f t="shared" ca="1" si="9"/>
        <v>-3.7694310079371531</v>
      </c>
      <c r="AJ38" s="13">
        <f t="shared" ca="1" si="9"/>
        <v>0.40969248268473724</v>
      </c>
      <c r="AK38" s="13">
        <f t="shared" ca="1" si="9"/>
        <v>2.6046877873023551</v>
      </c>
      <c r="AL38" s="13">
        <f t="shared" ca="1" si="9"/>
        <v>-1.0555277266984411</v>
      </c>
      <c r="AM38" s="13">
        <f t="shared" ca="1" si="9"/>
        <v>-1.9112640441891378</v>
      </c>
      <c r="AN38" s="13">
        <f t="shared" ca="1" si="9"/>
        <v>4.5857352056830916</v>
      </c>
      <c r="AO38" s="13">
        <f t="shared" ca="1" si="9"/>
        <v>-3.8356009477034574</v>
      </c>
      <c r="AP38" s="13">
        <f t="shared" ca="1" si="9"/>
        <v>2.5487325520820843</v>
      </c>
      <c r="AQ38" s="13">
        <f t="shared" ca="1" si="9"/>
        <v>-4.7441862681229798</v>
      </c>
      <c r="AR38" s="13">
        <f t="shared" ca="1" si="9"/>
        <v>1.6040288055841683</v>
      </c>
      <c r="AS38" s="13">
        <f t="shared" ca="1" si="9"/>
        <v>2.1500273149434572</v>
      </c>
      <c r="AT38" s="13">
        <f t="shared" ca="1" si="9"/>
        <v>7.1194538777867162</v>
      </c>
      <c r="AU38" s="13">
        <f t="shared" ca="1" si="9"/>
        <v>1.908136330886228</v>
      </c>
      <c r="AV38" s="13">
        <f t="shared" ca="1" si="9"/>
        <v>-8.9861266273839391E-2</v>
      </c>
      <c r="AW38" s="13">
        <f t="shared" ca="1" si="9"/>
        <v>6.7928288134748636</v>
      </c>
      <c r="AX38" s="13">
        <f t="shared" ca="1" si="9"/>
        <v>0.97689216183617011</v>
      </c>
      <c r="AY38" s="13">
        <f t="shared" ca="1" si="9"/>
        <v>2.4848533941639639</v>
      </c>
      <c r="AZ38" s="13">
        <f t="shared" ca="1" si="9"/>
        <v>1.0304001528493414</v>
      </c>
      <c r="BA38" s="13">
        <f t="shared" ca="1" si="9"/>
        <v>3.6361578717347003</v>
      </c>
      <c r="BB38" s="13">
        <f t="shared" ca="1" si="9"/>
        <v>-0.36095216454145262</v>
      </c>
      <c r="BC38" s="13">
        <f t="shared" ca="1" si="9"/>
        <v>1.979037591599845</v>
      </c>
      <c r="BD38" s="13">
        <f t="shared" ca="1" si="9"/>
        <v>6.5142253242694768</v>
      </c>
      <c r="BE38" s="13">
        <f t="shared" ca="1" si="9"/>
        <v>3.9933020692576937</v>
      </c>
      <c r="BF38" s="13">
        <f t="shared" ca="1" si="9"/>
        <v>5.2671334869223418</v>
      </c>
      <c r="BG38" s="13">
        <f t="shared" ca="1" si="9"/>
        <v>4.4815015727657093</v>
      </c>
      <c r="BH38" s="13">
        <f t="shared" ca="1" si="9"/>
        <v>4.1114548685117072</v>
      </c>
      <c r="BI38" s="13">
        <f t="shared" ca="1" si="9"/>
        <v>4.0427504854899414</v>
      </c>
      <c r="BJ38" s="13">
        <f t="shared" ca="1" si="9"/>
        <v>4.830484934192703</v>
      </c>
      <c r="BK38" s="13">
        <f t="shared" ca="1" si="9"/>
        <v>3.9667877066803001</v>
      </c>
      <c r="BL38" s="13">
        <f t="shared" ca="1" si="9"/>
        <v>6.1846923149528372</v>
      </c>
      <c r="BM38" s="13">
        <f t="shared" ca="1" si="9"/>
        <v>1.9038268636069384</v>
      </c>
      <c r="BN38" s="13">
        <f t="shared" ca="1" si="9"/>
        <v>0.31308729155259529</v>
      </c>
    </row>
    <row r="39" spans="1:66" x14ac:dyDescent="0.2">
      <c r="A39" s="10">
        <v>18</v>
      </c>
      <c r="B39" s="14">
        <f t="shared" ca="1" si="2"/>
        <v>2.0668236263416606</v>
      </c>
      <c r="C39" s="16">
        <f t="shared" ca="1" si="3"/>
        <v>1.7615441332588788</v>
      </c>
      <c r="D39" s="16">
        <f t="shared" si="4"/>
        <v>-0.52679877551013998</v>
      </c>
      <c r="F39" s="7">
        <v>18</v>
      </c>
      <c r="G39" s="13">
        <f t="shared" ca="1" si="5"/>
        <v>1.8547591810343236</v>
      </c>
      <c r="H39" s="13">
        <f t="shared" ca="1" si="5"/>
        <v>-1.3754476222303946</v>
      </c>
      <c r="I39" s="13">
        <f t="shared" ca="1" si="5"/>
        <v>-0.90107475993412844</v>
      </c>
      <c r="J39" s="13">
        <f t="shared" ca="1" si="5"/>
        <v>2.3024431237193901</v>
      </c>
      <c r="K39" s="13">
        <f t="shared" ca="1" si="5"/>
        <v>1.0617557898810075</v>
      </c>
      <c r="L39" s="13">
        <f t="shared" ca="1" si="5"/>
        <v>5.1866958292594765</v>
      </c>
      <c r="M39" s="13">
        <f t="shared" ca="1" si="5"/>
        <v>-1.2456219522602723</v>
      </c>
      <c r="N39" s="13">
        <f t="shared" ca="1" si="5"/>
        <v>1.3678835826866866</v>
      </c>
      <c r="O39" s="13">
        <f t="shared" ca="1" si="5"/>
        <v>0.76831024973897755</v>
      </c>
      <c r="P39" s="13">
        <f t="shared" ca="1" si="5"/>
        <v>1.6393544717343125</v>
      </c>
      <c r="Q39" s="13">
        <f t="shared" ca="1" si="5"/>
        <v>3.7238910799160272</v>
      </c>
      <c r="R39" s="13">
        <f t="shared" ca="1" si="5"/>
        <v>3.1714788378685856</v>
      </c>
      <c r="S39" s="13">
        <f t="shared" ca="1" si="5"/>
        <v>2.9950728601076202</v>
      </c>
      <c r="T39" s="13">
        <f t="shared" ca="1" si="5"/>
        <v>-2.1306066511916626</v>
      </c>
      <c r="U39" s="13">
        <f t="shared" ca="1" si="5"/>
        <v>3.4661249166830062</v>
      </c>
      <c r="V39" s="13">
        <f t="shared" ca="1" si="5"/>
        <v>5.69616631176598</v>
      </c>
      <c r="W39" s="13">
        <f t="shared" ca="1" si="8"/>
        <v>1.2222464014514229</v>
      </c>
      <c r="X39" s="13">
        <f t="shared" ca="1" si="8"/>
        <v>-2.3914385559111233</v>
      </c>
      <c r="Y39" s="13">
        <f t="shared" ca="1" si="8"/>
        <v>1.6238282063858662</v>
      </c>
      <c r="Z39" s="13">
        <f t="shared" ca="1" si="8"/>
        <v>-1.5618023859608465</v>
      </c>
      <c r="AA39" s="13">
        <f t="shared" ca="1" si="9"/>
        <v>-0.93603705514918412</v>
      </c>
      <c r="AB39" s="13">
        <f t="shared" ca="1" si="9"/>
        <v>1.3266559085781189</v>
      </c>
      <c r="AC39" s="13">
        <f t="shared" ca="1" si="9"/>
        <v>6.786154714942028</v>
      </c>
      <c r="AD39" s="13">
        <f t="shared" ca="1" si="9"/>
        <v>0.26119644670465858</v>
      </c>
      <c r="AE39" s="13">
        <f t="shared" ca="1" si="9"/>
        <v>2.5558868874755336</v>
      </c>
      <c r="AF39" s="13">
        <f t="shared" ca="1" si="9"/>
        <v>3.2529233969318567</v>
      </c>
      <c r="AG39" s="13">
        <f t="shared" ca="1" si="9"/>
        <v>8.8352626013272975</v>
      </c>
      <c r="AH39" s="13">
        <f t="shared" ca="1" si="9"/>
        <v>1.0620175980745539</v>
      </c>
      <c r="AI39" s="13">
        <f t="shared" ca="1" si="9"/>
        <v>1.1742750921404443</v>
      </c>
      <c r="AJ39" s="13">
        <f t="shared" ca="1" si="9"/>
        <v>7.2492083390744959</v>
      </c>
      <c r="AK39" s="13">
        <f t="shared" ca="1" si="9"/>
        <v>1.0449557468494006</v>
      </c>
      <c r="AL39" s="13">
        <f t="shared" ca="1" si="9"/>
        <v>1.4078027103164668</v>
      </c>
      <c r="AM39" s="13">
        <f t="shared" ca="1" si="9"/>
        <v>4.6973437456191593</v>
      </c>
      <c r="AN39" s="13">
        <f t="shared" ca="1" si="9"/>
        <v>5.3185611269907378</v>
      </c>
      <c r="AO39" s="13">
        <f t="shared" ca="1" si="9"/>
        <v>6.3532067767242975</v>
      </c>
      <c r="AP39" s="13">
        <f t="shared" ca="1" si="9"/>
        <v>0.9357984448102632</v>
      </c>
      <c r="AQ39" s="13">
        <f t="shared" ca="1" si="9"/>
        <v>1.566241636544083</v>
      </c>
      <c r="AR39" s="13">
        <f t="shared" ca="1" si="9"/>
        <v>0.74324642625567217</v>
      </c>
      <c r="AS39" s="13">
        <f t="shared" ca="1" si="9"/>
        <v>1.5270350701528379E-2</v>
      </c>
      <c r="AT39" s="13">
        <f t="shared" ca="1" si="9"/>
        <v>0.78334846192435315</v>
      </c>
      <c r="AU39" s="13">
        <f t="shared" ca="1" si="9"/>
        <v>0.42124661898372295</v>
      </c>
      <c r="AV39" s="13">
        <f t="shared" ca="1" si="9"/>
        <v>1.9407573541863896</v>
      </c>
      <c r="AW39" s="13">
        <f t="shared" ca="1" si="9"/>
        <v>-3.0214859026178313</v>
      </c>
      <c r="AX39" s="13">
        <f t="shared" ca="1" si="9"/>
        <v>1.5945689109179808</v>
      </c>
      <c r="AY39" s="13">
        <f t="shared" ca="1" si="9"/>
        <v>2.6618834555085211</v>
      </c>
      <c r="AZ39" s="13">
        <f t="shared" ca="1" si="9"/>
        <v>3.1885146208171995</v>
      </c>
      <c r="BA39" s="13">
        <f t="shared" ca="1" si="9"/>
        <v>1.9879933002567949</v>
      </c>
      <c r="BB39" s="13">
        <f t="shared" ca="1" si="9"/>
        <v>1.6208604264114101</v>
      </c>
      <c r="BC39" s="13">
        <f t="shared" ca="1" si="9"/>
        <v>1.7702051304887887</v>
      </c>
      <c r="BD39" s="13">
        <f t="shared" ca="1" si="9"/>
        <v>-1.3911291888858819</v>
      </c>
      <c r="BE39" s="13">
        <f t="shared" ca="1" si="9"/>
        <v>-2.7023020442430319</v>
      </c>
      <c r="BF39" s="13">
        <f t="shared" ca="1" si="9"/>
        <v>0.21239070830773277</v>
      </c>
      <c r="BG39" s="13">
        <f t="shared" ca="1" si="9"/>
        <v>4.5743660337980199</v>
      </c>
      <c r="BH39" s="13">
        <f t="shared" ca="1" si="9"/>
        <v>5.19228175970495</v>
      </c>
      <c r="BI39" s="13">
        <f t="shared" ca="1" si="9"/>
        <v>5.9701901531817638</v>
      </c>
      <c r="BJ39" s="13">
        <f t="shared" ca="1" si="9"/>
        <v>5.3126197079754593</v>
      </c>
      <c r="BK39" s="13">
        <f t="shared" ca="1" si="9"/>
        <v>8.4813510741166542</v>
      </c>
      <c r="BL39" s="13">
        <f t="shared" ca="1" si="9"/>
        <v>3.8802775275003452</v>
      </c>
      <c r="BM39" s="13">
        <f t="shared" ca="1" si="9"/>
        <v>-0.55153349998403467</v>
      </c>
      <c r="BN39" s="13">
        <f t="shared" ca="1" si="9"/>
        <v>2.0545234585171146</v>
      </c>
    </row>
    <row r="40" spans="1:66" x14ac:dyDescent="0.2">
      <c r="A40" s="10">
        <v>19</v>
      </c>
      <c r="B40" s="14">
        <f t="shared" ca="1" si="2"/>
        <v>1.7615441332588788</v>
      </c>
      <c r="C40" s="16">
        <f t="shared" ca="1" si="3"/>
        <v>1.8573012448143031</v>
      </c>
      <c r="D40" s="16">
        <f t="shared" si="4"/>
        <v>-0.47938232297871608</v>
      </c>
      <c r="F40" s="7">
        <v>19</v>
      </c>
      <c r="G40" s="13">
        <f t="shared" ca="1" si="5"/>
        <v>-0.53058690821443655</v>
      </c>
      <c r="H40" s="13">
        <f t="shared" ca="1" si="5"/>
        <v>3.4456797461229947</v>
      </c>
      <c r="I40" s="13">
        <f t="shared" ca="1" si="5"/>
        <v>0.31003920240417271</v>
      </c>
      <c r="J40" s="13">
        <f t="shared" ca="1" si="5"/>
        <v>0.12479872344723164</v>
      </c>
      <c r="K40" s="13">
        <f t="shared" ca="1" si="5"/>
        <v>-0.90101327648021501</v>
      </c>
      <c r="L40" s="13">
        <f t="shared" ca="1" si="5"/>
        <v>5.4650931448535394</v>
      </c>
      <c r="M40" s="13">
        <f t="shared" ca="1" si="5"/>
        <v>2.3742683045212911</v>
      </c>
      <c r="N40" s="13">
        <f t="shared" ca="1" si="5"/>
        <v>2.5116256814870761</v>
      </c>
      <c r="O40" s="13">
        <f t="shared" ca="1" si="5"/>
        <v>3.1625863484090715</v>
      </c>
      <c r="P40" s="13">
        <f t="shared" ca="1" si="5"/>
        <v>-1.0547128463369249</v>
      </c>
      <c r="Q40" s="13">
        <f t="shared" ca="1" si="5"/>
        <v>0.42257015820302657</v>
      </c>
      <c r="R40" s="13">
        <f t="shared" ca="1" si="5"/>
        <v>5.0986606565393524</v>
      </c>
      <c r="S40" s="13">
        <f t="shared" ca="1" si="5"/>
        <v>2.1830420398215926</v>
      </c>
      <c r="T40" s="13">
        <f t="shared" ca="1" si="5"/>
        <v>-2.948246381800379E-2</v>
      </c>
      <c r="U40" s="13">
        <f t="shared" ca="1" si="5"/>
        <v>0.4170042851868736</v>
      </c>
      <c r="V40" s="13">
        <f t="shared" ca="1" si="5"/>
        <v>1.6222886578201696</v>
      </c>
      <c r="W40" s="13">
        <f t="shared" ca="1" si="8"/>
        <v>4.146223105598521</v>
      </c>
      <c r="X40" s="13">
        <f t="shared" ca="1" si="8"/>
        <v>0.54364396706444795</v>
      </c>
      <c r="Y40" s="13">
        <f t="shared" ca="1" si="8"/>
        <v>-1.7429970592848871</v>
      </c>
      <c r="Z40" s="13">
        <f t="shared" ca="1" si="8"/>
        <v>2.5795548902653045</v>
      </c>
      <c r="AA40" s="13">
        <f t="shared" ca="1" si="9"/>
        <v>0.12092527134254816</v>
      </c>
      <c r="AB40" s="13">
        <f t="shared" ca="1" si="9"/>
        <v>2.210385913721467</v>
      </c>
      <c r="AC40" s="13">
        <f t="shared" ca="1" si="9"/>
        <v>3.0415244216620394</v>
      </c>
      <c r="AD40" s="13">
        <f t="shared" ca="1" si="9"/>
        <v>5.3624125328552097</v>
      </c>
      <c r="AE40" s="13">
        <f t="shared" ca="1" si="9"/>
        <v>-2.6181910501710339</v>
      </c>
      <c r="AF40" s="13">
        <f t="shared" ca="1" si="9"/>
        <v>-2.8154587967606215</v>
      </c>
      <c r="AG40" s="13">
        <f t="shared" ca="1" si="9"/>
        <v>5.496444872651935</v>
      </c>
      <c r="AH40" s="13">
        <f t="shared" ca="1" si="9"/>
        <v>1.4937675898319343</v>
      </c>
      <c r="AI40" s="13">
        <f t="shared" ca="1" si="9"/>
        <v>1.4644037063889686</v>
      </c>
      <c r="AJ40" s="13">
        <f t="shared" ca="1" si="9"/>
        <v>3.1001936407758164</v>
      </c>
      <c r="AK40" s="13">
        <f t="shared" ca="1" si="9"/>
        <v>-0.94529485167655469</v>
      </c>
      <c r="AL40" s="13">
        <f t="shared" ca="1" si="9"/>
        <v>2.45199990729171</v>
      </c>
      <c r="AM40" s="13">
        <f t="shared" ca="1" si="9"/>
        <v>10.456413367981598</v>
      </c>
      <c r="AN40" s="13">
        <f t="shared" ca="1" si="9"/>
        <v>1.0145005298618721</v>
      </c>
      <c r="AO40" s="13">
        <f t="shared" ca="1" si="9"/>
        <v>5.9004190163052321</v>
      </c>
      <c r="AP40" s="13">
        <f t="shared" ca="1" si="9"/>
        <v>-1.1399312267915458</v>
      </c>
      <c r="AQ40" s="13">
        <f t="shared" ca="1" si="9"/>
        <v>2.6468151009750134</v>
      </c>
      <c r="AR40" s="13">
        <f t="shared" ca="1" si="9"/>
        <v>-3.2637323382129502</v>
      </c>
      <c r="AS40" s="13">
        <f t="shared" ca="1" si="9"/>
        <v>-9.8780902959936245E-2</v>
      </c>
      <c r="AT40" s="13">
        <f t="shared" ca="1" si="9"/>
        <v>8.1777428513002182E-2</v>
      </c>
      <c r="AU40" s="13">
        <f t="shared" ca="1" si="9"/>
        <v>0.27161734854707253</v>
      </c>
      <c r="AV40" s="13">
        <f t="shared" ca="1" si="9"/>
        <v>-3.069884859774711</v>
      </c>
      <c r="AW40" s="13">
        <f t="shared" ca="1" si="9"/>
        <v>2.2407983078906177</v>
      </c>
      <c r="AX40" s="13">
        <f t="shared" ca="1" si="9"/>
        <v>1.7865596145475333</v>
      </c>
      <c r="AY40" s="13">
        <f t="shared" ca="1" si="9"/>
        <v>7.2249867907245857E-2</v>
      </c>
      <c r="AZ40" s="13">
        <f t="shared" ca="1" si="9"/>
        <v>2.8843091821290563</v>
      </c>
      <c r="BA40" s="13">
        <f t="shared" ca="1" si="9"/>
        <v>1.6898173615674708</v>
      </c>
      <c r="BB40" s="13">
        <f t="shared" ca="1" si="9"/>
        <v>-1.7260154567670281</v>
      </c>
      <c r="BC40" s="13">
        <f t="shared" ca="1" si="9"/>
        <v>-0.10263702939633701</v>
      </c>
      <c r="BD40" s="13">
        <f t="shared" ca="1" si="9"/>
        <v>5.0951607635652891</v>
      </c>
      <c r="BE40" s="13">
        <f t="shared" ca="1" si="9"/>
        <v>3.4615364337372894</v>
      </c>
      <c r="BF40" s="13">
        <f t="shared" ca="1" si="9"/>
        <v>0.51392060608071799</v>
      </c>
      <c r="BG40" s="13">
        <f t="shared" ca="1" si="9"/>
        <v>5.2432568949470788</v>
      </c>
      <c r="BH40" s="13">
        <f t="shared" ca="1" si="9"/>
        <v>-0.22641495308743265</v>
      </c>
      <c r="BI40" s="13">
        <f t="shared" ca="1" si="9"/>
        <v>3.8872536547823655</v>
      </c>
      <c r="BJ40" s="13">
        <f t="shared" ca="1" si="9"/>
        <v>2.1087956674743502</v>
      </c>
      <c r="BK40" s="13">
        <f t="shared" ca="1" si="9"/>
        <v>1.5931580897862532</v>
      </c>
      <c r="BL40" s="13">
        <f t="shared" ca="1" si="9"/>
        <v>3.3846556444121298</v>
      </c>
      <c r="BM40" s="13">
        <f t="shared" ca="1" si="9"/>
        <v>-2.5137277745472906</v>
      </c>
      <c r="BN40" s="13">
        <f t="shared" ca="1" si="9"/>
        <v>3.4225705508244841</v>
      </c>
    </row>
    <row r="41" spans="1:66" x14ac:dyDescent="0.2">
      <c r="A41" s="10">
        <v>20</v>
      </c>
      <c r="B41" s="14">
        <f t="shared" ca="1" si="2"/>
        <v>1.2375695498004977</v>
      </c>
      <c r="C41" s="16">
        <f t="shared" ca="1" si="3"/>
        <v>1.8801175321002799</v>
      </c>
      <c r="D41" s="16">
        <f t="shared" si="4"/>
        <v>-0.43302033058771894</v>
      </c>
      <c r="F41" s="7">
        <v>20</v>
      </c>
      <c r="G41" s="13">
        <f t="shared" ca="1" si="5"/>
        <v>2.8809842439308078</v>
      </c>
      <c r="H41" s="13">
        <f t="shared" ca="1" si="5"/>
        <v>3.3372722501772527</v>
      </c>
      <c r="I41" s="13">
        <f t="shared" ca="1" si="5"/>
        <v>1.9966206057176037</v>
      </c>
      <c r="J41" s="13">
        <f t="shared" ca="1" si="5"/>
        <v>1.2771979789046035</v>
      </c>
      <c r="K41" s="13">
        <f t="shared" ca="1" si="5"/>
        <v>1.6324420138364311</v>
      </c>
      <c r="L41" s="13">
        <f t="shared" ca="1" si="5"/>
        <v>-0.82404408846636024</v>
      </c>
      <c r="M41" s="13">
        <f t="shared" ca="1" si="5"/>
        <v>3.1678221475278749</v>
      </c>
      <c r="N41" s="13">
        <f t="shared" ca="1" si="5"/>
        <v>0.61501710785162667</v>
      </c>
      <c r="O41" s="13">
        <f t="shared" ca="1" si="5"/>
        <v>4.3858942698477774</v>
      </c>
      <c r="P41" s="13">
        <f t="shared" ca="1" si="5"/>
        <v>2.873756333627941</v>
      </c>
      <c r="Q41" s="13">
        <f t="shared" ca="1" si="5"/>
        <v>4.5949107414998842</v>
      </c>
      <c r="R41" s="13">
        <f t="shared" ca="1" si="5"/>
        <v>-0.49306691559475535</v>
      </c>
      <c r="S41" s="13">
        <f t="shared" ca="1" si="5"/>
        <v>-4.5914914369709354</v>
      </c>
      <c r="T41" s="13">
        <f t="shared" ca="1" si="5"/>
        <v>3.2688123634673918</v>
      </c>
      <c r="U41" s="13">
        <f t="shared" ca="1" si="5"/>
        <v>-2.9336258712367993</v>
      </c>
      <c r="V41" s="13">
        <f t="shared" ca="1" si="5"/>
        <v>1.0142004425060331</v>
      </c>
      <c r="W41" s="13">
        <f t="shared" ca="1" si="8"/>
        <v>7.9067537409348922</v>
      </c>
      <c r="X41" s="13">
        <f t="shared" ca="1" si="8"/>
        <v>-0.25818981035396327</v>
      </c>
      <c r="Y41" s="13">
        <f t="shared" ca="1" si="8"/>
        <v>1.4598740245395967</v>
      </c>
      <c r="Z41" s="13">
        <f t="shared" ca="1" si="8"/>
        <v>-3.8153818024552777</v>
      </c>
      <c r="AA41" s="13">
        <f t="shared" ca="1" si="9"/>
        <v>0.86253306530674179</v>
      </c>
      <c r="AB41" s="13">
        <f t="shared" ca="1" si="9"/>
        <v>4.7142627058542663</v>
      </c>
      <c r="AC41" s="13">
        <f t="shared" ca="1" si="9"/>
        <v>0.84537976838472906</v>
      </c>
      <c r="AD41" s="13">
        <f t="shared" ca="1" si="9"/>
        <v>2.4995685983619054</v>
      </c>
      <c r="AE41" s="13">
        <f t="shared" ca="1" si="9"/>
        <v>3.0720138274750584</v>
      </c>
      <c r="AF41" s="13">
        <f t="shared" ca="1" si="9"/>
        <v>5.0905160781920173</v>
      </c>
      <c r="AG41" s="13">
        <f t="shared" ca="1" si="9"/>
        <v>-1.2568939433166322</v>
      </c>
      <c r="AH41" s="13">
        <f t="shared" ca="1" si="9"/>
        <v>7.3694239652182176</v>
      </c>
      <c r="AI41" s="13">
        <f t="shared" ca="1" si="9"/>
        <v>6.4580388832876814</v>
      </c>
      <c r="AJ41" s="13">
        <f t="shared" ca="1" si="9"/>
        <v>-1.2907113449014513</v>
      </c>
      <c r="AK41" s="13">
        <f t="shared" ca="1" si="9"/>
        <v>-1.9191506074537883</v>
      </c>
      <c r="AL41" s="13">
        <f t="shared" ca="1" si="9"/>
        <v>2.1839231482711732</v>
      </c>
      <c r="AM41" s="13">
        <f t="shared" ca="1" si="9"/>
        <v>2.7562244515436949</v>
      </c>
      <c r="AN41" s="13">
        <f t="shared" ca="1" si="9"/>
        <v>5.1155271743951598</v>
      </c>
      <c r="AO41" s="13">
        <f t="shared" ref="AA41:BN47" ca="1" si="10">_xlfn.NORM.INV(RAND(),$B$7,$B$8)</f>
        <v>-0.19686046554703118</v>
      </c>
      <c r="AP41" s="13">
        <f t="shared" ca="1" si="10"/>
        <v>5.0802937094104275</v>
      </c>
      <c r="AQ41" s="13">
        <f t="shared" ca="1" si="10"/>
        <v>2.1195415525937293</v>
      </c>
      <c r="AR41" s="13">
        <f t="shared" ca="1" si="10"/>
        <v>-0.59236611163008934</v>
      </c>
      <c r="AS41" s="13">
        <f t="shared" ca="1" si="10"/>
        <v>4.6099581193930899</v>
      </c>
      <c r="AT41" s="13">
        <f t="shared" ca="1" si="10"/>
        <v>-4.1340995331989454</v>
      </c>
      <c r="AU41" s="13">
        <f t="shared" ca="1" si="10"/>
        <v>4.2925676233574013</v>
      </c>
      <c r="AV41" s="13">
        <f t="shared" ca="1" si="10"/>
        <v>5.1428336766982508</v>
      </c>
      <c r="AW41" s="13">
        <f t="shared" ca="1" si="10"/>
        <v>3.8222078561280508</v>
      </c>
      <c r="AX41" s="13">
        <f t="shared" ca="1" si="10"/>
        <v>-2.1024660709266909</v>
      </c>
      <c r="AY41" s="13">
        <f t="shared" ca="1" si="10"/>
        <v>2.6894826909745122</v>
      </c>
      <c r="AZ41" s="13">
        <f t="shared" ca="1" si="10"/>
        <v>6.4822292784043416</v>
      </c>
      <c r="BA41" s="13">
        <f t="shared" ca="1" si="10"/>
        <v>2.5733258167996649</v>
      </c>
      <c r="BB41" s="13">
        <f t="shared" ca="1" si="10"/>
        <v>0.84794849539013728</v>
      </c>
      <c r="BC41" s="13">
        <f t="shared" ca="1" si="10"/>
        <v>0.45325210058305654</v>
      </c>
      <c r="BD41" s="13">
        <f t="shared" ca="1" si="10"/>
        <v>-2.8634039110795859</v>
      </c>
      <c r="BE41" s="13">
        <f t="shared" ca="1" si="10"/>
        <v>-1.3148371547796112</v>
      </c>
      <c r="BF41" s="13">
        <f t="shared" ca="1" si="10"/>
        <v>6.8005337452730998</v>
      </c>
      <c r="BG41" s="13">
        <f t="shared" ca="1" si="10"/>
        <v>-0.55355507570801432</v>
      </c>
      <c r="BH41" s="13">
        <f t="shared" ca="1" si="10"/>
        <v>1.7331348488824418</v>
      </c>
      <c r="BI41" s="13">
        <f t="shared" ca="1" si="10"/>
        <v>3.4212742105520428</v>
      </c>
      <c r="BJ41" s="13">
        <f t="shared" ca="1" si="10"/>
        <v>-0.64238992399502104</v>
      </c>
      <c r="BK41" s="13">
        <f t="shared" ca="1" si="10"/>
        <v>3.9996020617070003</v>
      </c>
      <c r="BL41" s="13">
        <f t="shared" ca="1" si="10"/>
        <v>-0.32391544025434671</v>
      </c>
      <c r="BM41" s="13">
        <f t="shared" ca="1" si="10"/>
        <v>1.7791386343116289</v>
      </c>
      <c r="BN41" s="13">
        <f t="shared" ca="1" si="10"/>
        <v>4.5838813786317374</v>
      </c>
    </row>
    <row r="42" spans="1:66" x14ac:dyDescent="0.2">
      <c r="A42" s="10">
        <v>21</v>
      </c>
      <c r="B42" s="14">
        <f t="shared" ca="1" si="2"/>
        <v>1.4066178961155567</v>
      </c>
      <c r="C42" s="16">
        <f t="shared" ca="1" si="3"/>
        <v>1.9178489568781592</v>
      </c>
      <c r="D42" s="16">
        <f t="shared" si="4"/>
        <v>-0.38757127012577564</v>
      </c>
      <c r="F42" s="7">
        <v>21</v>
      </c>
      <c r="G42" s="13">
        <f t="shared" ca="1" si="5"/>
        <v>1.5955140218954211</v>
      </c>
      <c r="H42" s="13">
        <f t="shared" ca="1" si="5"/>
        <v>3.0386839255334053</v>
      </c>
      <c r="I42" s="13">
        <f t="shared" ca="1" si="5"/>
        <v>2.7634544184014329</v>
      </c>
      <c r="J42" s="13">
        <f t="shared" ca="1" si="5"/>
        <v>3.0521153613158916</v>
      </c>
      <c r="K42" s="13">
        <f t="shared" ca="1" si="5"/>
        <v>-1.4979964231838658</v>
      </c>
      <c r="L42" s="13">
        <f t="shared" ca="1" si="5"/>
        <v>2.4673132398520403</v>
      </c>
      <c r="M42" s="13">
        <f t="shared" ca="1" si="5"/>
        <v>0.78287034558340762</v>
      </c>
      <c r="N42" s="13">
        <f t="shared" ca="1" si="5"/>
        <v>6.3576255138087578</v>
      </c>
      <c r="O42" s="13">
        <f t="shared" ca="1" si="5"/>
        <v>0.80242256357327291</v>
      </c>
      <c r="P42" s="13">
        <f t="shared" ca="1" si="5"/>
        <v>-3.8024597297523366</v>
      </c>
      <c r="Q42" s="13">
        <f t="shared" ca="1" si="5"/>
        <v>2.7252908372298097</v>
      </c>
      <c r="R42" s="13">
        <f t="shared" ca="1" si="5"/>
        <v>-2.4403496250057231</v>
      </c>
      <c r="S42" s="13">
        <f t="shared" ca="1" si="5"/>
        <v>2.7624200335288025</v>
      </c>
      <c r="T42" s="13">
        <f t="shared" ca="1" si="5"/>
        <v>9.4040798121119682</v>
      </c>
      <c r="U42" s="13">
        <f t="shared" ca="1" si="5"/>
        <v>3.1515886976544181</v>
      </c>
      <c r="V42" s="13">
        <f t="shared" ca="1" si="5"/>
        <v>8.1351413292874941</v>
      </c>
      <c r="W42" s="13">
        <f t="shared" ca="1" si="8"/>
        <v>0.50511200783140109</v>
      </c>
      <c r="X42" s="13">
        <f t="shared" ca="1" si="8"/>
        <v>-2.2955578903498202</v>
      </c>
      <c r="Y42" s="13">
        <f t="shared" ca="1" si="8"/>
        <v>7.927631399069563</v>
      </c>
      <c r="Z42" s="13">
        <f t="shared" ca="1" si="8"/>
        <v>4.8310780267564484</v>
      </c>
      <c r="AA42" s="13">
        <f t="shared" ca="1" si="10"/>
        <v>3.1632538814249642</v>
      </c>
      <c r="AB42" s="13">
        <f t="shared" ca="1" si="10"/>
        <v>-0.67803462531891201</v>
      </c>
      <c r="AC42" s="13">
        <f t="shared" ca="1" si="10"/>
        <v>-8.2371012065252103E-3</v>
      </c>
      <c r="AD42" s="13">
        <f t="shared" ca="1" si="10"/>
        <v>0.50270564870314627</v>
      </c>
      <c r="AE42" s="13">
        <f t="shared" ca="1" si="10"/>
        <v>-1.8118453378186175</v>
      </c>
      <c r="AF42" s="13">
        <f t="shared" ca="1" si="10"/>
        <v>-0.32465836474617626</v>
      </c>
      <c r="AG42" s="13">
        <f t="shared" ca="1" si="10"/>
        <v>7.1986714708265032</v>
      </c>
      <c r="AH42" s="13">
        <f t="shared" ca="1" si="10"/>
        <v>3.6245217933571467</v>
      </c>
      <c r="AI42" s="13">
        <f t="shared" ca="1" si="10"/>
        <v>8.3255893025487246</v>
      </c>
      <c r="AJ42" s="13">
        <f t="shared" ca="1" si="10"/>
        <v>4.1998153840696117</v>
      </c>
      <c r="AK42" s="13">
        <f t="shared" ca="1" si="10"/>
        <v>3.1310823214978685</v>
      </c>
      <c r="AL42" s="13">
        <f t="shared" ca="1" si="10"/>
        <v>7.1379343750595403</v>
      </c>
      <c r="AM42" s="13">
        <f t="shared" ca="1" si="10"/>
        <v>-0.47922564835676429</v>
      </c>
      <c r="AN42" s="13">
        <f t="shared" ca="1" si="10"/>
        <v>1.0223381349225837</v>
      </c>
      <c r="AO42" s="13">
        <f t="shared" ca="1" si="10"/>
        <v>3.2626569357223607</v>
      </c>
      <c r="AP42" s="13">
        <f t="shared" ca="1" si="10"/>
        <v>1.3417126451169481</v>
      </c>
      <c r="AQ42" s="13">
        <f t="shared" ca="1" si="10"/>
        <v>-3.0530600873971308</v>
      </c>
      <c r="AR42" s="13">
        <f t="shared" ca="1" si="10"/>
        <v>0.38949931876178101</v>
      </c>
      <c r="AS42" s="13">
        <f t="shared" ca="1" si="10"/>
        <v>4.1636349314549337</v>
      </c>
      <c r="AT42" s="13">
        <f t="shared" ca="1" si="10"/>
        <v>-0.79183831958389828</v>
      </c>
      <c r="AU42" s="13">
        <f t="shared" ca="1" si="10"/>
        <v>4.5086588030643888</v>
      </c>
      <c r="AV42" s="13">
        <f t="shared" ca="1" si="10"/>
        <v>3.3564602645367096</v>
      </c>
      <c r="AW42" s="13">
        <f t="shared" ca="1" si="10"/>
        <v>2.6867807935897039</v>
      </c>
      <c r="AX42" s="13">
        <f t="shared" ca="1" si="10"/>
        <v>3.6814901529244701</v>
      </c>
      <c r="AY42" s="13">
        <f t="shared" ca="1" si="10"/>
        <v>-0.46348774614462718</v>
      </c>
      <c r="AZ42" s="13">
        <f t="shared" ca="1" si="10"/>
        <v>4.6496543166224704</v>
      </c>
      <c r="BA42" s="13">
        <f t="shared" ca="1" si="10"/>
        <v>2.5494309439027818</v>
      </c>
      <c r="BB42" s="13">
        <f t="shared" ca="1" si="10"/>
        <v>2.2852134401520674</v>
      </c>
      <c r="BC42" s="13">
        <f t="shared" ca="1" si="10"/>
        <v>1.556930601540041</v>
      </c>
      <c r="BD42" s="13">
        <f t="shared" ca="1" si="10"/>
        <v>-1.1087817492548662</v>
      </c>
      <c r="BE42" s="13">
        <f t="shared" ca="1" si="10"/>
        <v>-1.9696334231070614</v>
      </c>
      <c r="BF42" s="13">
        <f t="shared" ca="1" si="10"/>
        <v>3.5819194410747714</v>
      </c>
      <c r="BG42" s="13">
        <f t="shared" ca="1" si="10"/>
        <v>-0.83039459044085184</v>
      </c>
      <c r="BH42" s="13">
        <f t="shared" ca="1" si="10"/>
        <v>4.7145118307963649</v>
      </c>
      <c r="BI42" s="13">
        <f t="shared" ca="1" si="10"/>
        <v>1.3659297638776158</v>
      </c>
      <c r="BJ42" s="13">
        <f t="shared" ca="1" si="10"/>
        <v>4.0261402895794163</v>
      </c>
      <c r="BK42" s="13">
        <f t="shared" ca="1" si="10"/>
        <v>7.8543070957277932</v>
      </c>
      <c r="BL42" s="13">
        <f t="shared" ca="1" si="10"/>
        <v>3.5570773125526247</v>
      </c>
      <c r="BM42" s="13">
        <f t="shared" ca="1" si="10"/>
        <v>1.8109935911019859</v>
      </c>
      <c r="BN42" s="13">
        <f t="shared" ca="1" si="10"/>
        <v>2.6268847731461347</v>
      </c>
    </row>
    <row r="43" spans="1:66" x14ac:dyDescent="0.2">
      <c r="A43" s="10">
        <v>22</v>
      </c>
      <c r="B43" s="14">
        <f t="shared" ca="1" si="2"/>
        <v>1.6356095246571842</v>
      </c>
      <c r="C43" s="16">
        <f t="shared" ca="1" si="3"/>
        <v>1.943172520031446</v>
      </c>
      <c r="D43" s="16">
        <f t="shared" si="4"/>
        <v>-0.34290933781547334</v>
      </c>
      <c r="F43" s="7">
        <v>22</v>
      </c>
      <c r="G43" s="13">
        <f t="shared" ca="1" si="5"/>
        <v>0.63474765572446867</v>
      </c>
      <c r="H43" s="13">
        <f t="shared" ca="1" si="5"/>
        <v>1.8529926150039568</v>
      </c>
      <c r="I43" s="13">
        <f t="shared" ca="1" si="5"/>
        <v>1.6238663481991094</v>
      </c>
      <c r="J43" s="13">
        <f t="shared" ca="1" si="5"/>
        <v>0.10384197649235594</v>
      </c>
      <c r="K43" s="13">
        <f t="shared" ca="1" si="5"/>
        <v>-0.74277064132380932</v>
      </c>
      <c r="L43" s="13">
        <f t="shared" ca="1" si="5"/>
        <v>4.7996636365262439</v>
      </c>
      <c r="M43" s="13">
        <f t="shared" ca="1" si="5"/>
        <v>2.3808512891665354</v>
      </c>
      <c r="N43" s="13">
        <f t="shared" ca="1" si="5"/>
        <v>-0.4622258566924442</v>
      </c>
      <c r="O43" s="13">
        <f t="shared" ca="1" si="5"/>
        <v>3.6036859417265847</v>
      </c>
      <c r="P43" s="13">
        <f t="shared" ca="1" si="5"/>
        <v>-1.1921245394894799</v>
      </c>
      <c r="Q43" s="13">
        <f t="shared" ca="1" si="5"/>
        <v>-1.3739849785965834</v>
      </c>
      <c r="R43" s="13">
        <f t="shared" ca="1" si="5"/>
        <v>0.5499336424791148</v>
      </c>
      <c r="S43" s="13">
        <f t="shared" ca="1" si="5"/>
        <v>5.3629882186987858</v>
      </c>
      <c r="T43" s="13">
        <f t="shared" ca="1" si="5"/>
        <v>0.53778908806475245</v>
      </c>
      <c r="U43" s="13">
        <f t="shared" ca="1" si="5"/>
        <v>7.5510763242019996</v>
      </c>
      <c r="V43" s="13">
        <f t="shared" ca="1" si="5"/>
        <v>5.6315612579650125</v>
      </c>
      <c r="W43" s="13">
        <f t="shared" ca="1" si="8"/>
        <v>3.0525682621069246</v>
      </c>
      <c r="X43" s="13">
        <f t="shared" ca="1" si="8"/>
        <v>5.5929621566909891</v>
      </c>
      <c r="Y43" s="13">
        <f t="shared" ca="1" si="8"/>
        <v>1.9785867445766798</v>
      </c>
      <c r="Z43" s="13">
        <f t="shared" ca="1" si="8"/>
        <v>6.9832459078217495</v>
      </c>
      <c r="AA43" s="13">
        <f t="shared" ca="1" si="10"/>
        <v>0.87373121275380639</v>
      </c>
      <c r="AB43" s="13">
        <f t="shared" ca="1" si="10"/>
        <v>5.8133047200582251</v>
      </c>
      <c r="AC43" s="13">
        <f t="shared" ca="1" si="10"/>
        <v>1.6540028656085193</v>
      </c>
      <c r="AD43" s="13">
        <f t="shared" ca="1" si="10"/>
        <v>-2.0714219438445376</v>
      </c>
      <c r="AE43" s="13">
        <f t="shared" ca="1" si="10"/>
        <v>-1.5603777262063594</v>
      </c>
      <c r="AF43" s="13">
        <f t="shared" ca="1" si="10"/>
        <v>1.9429126738275886</v>
      </c>
      <c r="AG43" s="13">
        <f t="shared" ca="1" si="10"/>
        <v>2.7920559506220908</v>
      </c>
      <c r="AH43" s="13">
        <f t="shared" ca="1" si="10"/>
        <v>-6.4323096053276796E-2</v>
      </c>
      <c r="AI43" s="13">
        <f t="shared" ca="1" si="10"/>
        <v>2.2792506421483592</v>
      </c>
      <c r="AJ43" s="13">
        <f t="shared" ca="1" si="10"/>
        <v>0.26925064885791228</v>
      </c>
      <c r="AK43" s="13">
        <f t="shared" ca="1" si="10"/>
        <v>2.0027814254373797</v>
      </c>
      <c r="AL43" s="13">
        <f t="shared" ca="1" si="10"/>
        <v>7.5891630768959049</v>
      </c>
      <c r="AM43" s="13">
        <f t="shared" ca="1" si="10"/>
        <v>7.3101343498351845E-2</v>
      </c>
      <c r="AN43" s="13">
        <f t="shared" ca="1" si="10"/>
        <v>1.2733465059610847</v>
      </c>
      <c r="AO43" s="13">
        <f t="shared" ca="1" si="10"/>
        <v>-1.6992934093181864</v>
      </c>
      <c r="AP43" s="13">
        <f t="shared" ca="1" si="10"/>
        <v>4.680608220981056</v>
      </c>
      <c r="AQ43" s="13">
        <f t="shared" ca="1" si="10"/>
        <v>1.9379016702516021</v>
      </c>
      <c r="AR43" s="13">
        <f t="shared" ca="1" si="10"/>
        <v>4.248007026098465</v>
      </c>
      <c r="AS43" s="13">
        <f t="shared" ca="1" si="10"/>
        <v>1.6389330216486304</v>
      </c>
      <c r="AT43" s="13">
        <f t="shared" ca="1" si="10"/>
        <v>-8.2114655759506938E-2</v>
      </c>
      <c r="AU43" s="13">
        <f t="shared" ca="1" si="10"/>
        <v>0.94625941557959048</v>
      </c>
      <c r="AV43" s="13">
        <f t="shared" ca="1" si="10"/>
        <v>0.13137378653639198</v>
      </c>
      <c r="AW43" s="13">
        <f t="shared" ca="1" si="10"/>
        <v>1.8902225800605832</v>
      </c>
      <c r="AX43" s="13">
        <f t="shared" ca="1" si="10"/>
        <v>6.0270581417756937</v>
      </c>
      <c r="AY43" s="13">
        <f t="shared" ca="1" si="10"/>
        <v>2.696621349735024</v>
      </c>
      <c r="AZ43" s="13">
        <f t="shared" ca="1" si="10"/>
        <v>1.7127189990985494</v>
      </c>
      <c r="BA43" s="13">
        <f t="shared" ca="1" si="10"/>
        <v>0.19682121407697184</v>
      </c>
      <c r="BB43" s="13">
        <f t="shared" ca="1" si="10"/>
        <v>5.092134648504425</v>
      </c>
      <c r="BC43" s="13">
        <f t="shared" ca="1" si="10"/>
        <v>3.851324499051282</v>
      </c>
      <c r="BD43" s="13">
        <f t="shared" ca="1" si="10"/>
        <v>0.68019314326087521</v>
      </c>
      <c r="BE43" s="13">
        <f t="shared" ca="1" si="10"/>
        <v>2.151149754442752</v>
      </c>
      <c r="BF43" s="13">
        <f t="shared" ca="1" si="10"/>
        <v>0.20856470941165828</v>
      </c>
      <c r="BG43" s="13">
        <f t="shared" ca="1" si="10"/>
        <v>-0.97372011503842337</v>
      </c>
      <c r="BH43" s="13">
        <f t="shared" ca="1" si="10"/>
        <v>4.4421972449954614</v>
      </c>
      <c r="BI43" s="13">
        <f t="shared" ca="1" si="10"/>
        <v>-0.45803772079111393</v>
      </c>
      <c r="BJ43" s="13">
        <f t="shared" ca="1" si="10"/>
        <v>-5.6697140779541133E-2</v>
      </c>
      <c r="BK43" s="13">
        <f t="shared" ca="1" si="10"/>
        <v>2.042228476622749</v>
      </c>
      <c r="BL43" s="13">
        <f t="shared" ca="1" si="10"/>
        <v>-1.3629399615651341</v>
      </c>
      <c r="BM43" s="13">
        <f t="shared" ca="1" si="10"/>
        <v>2.6472671828517758</v>
      </c>
      <c r="BN43" s="13">
        <f t="shared" ca="1" si="10"/>
        <v>10.743491228708942</v>
      </c>
    </row>
    <row r="44" spans="1:66" x14ac:dyDescent="0.2">
      <c r="A44" s="10">
        <v>23</v>
      </c>
      <c r="B44" s="14">
        <f t="shared" ca="1" si="2"/>
        <v>1.5512354390885108</v>
      </c>
      <c r="C44" s="16">
        <f t="shared" ca="1" si="3"/>
        <v>1.9732386090203573</v>
      </c>
      <c r="D44" s="16">
        <f t="shared" si="4"/>
        <v>-0.29892142409085731</v>
      </c>
      <c r="F44" s="7">
        <v>23</v>
      </c>
      <c r="G44" s="13">
        <f t="shared" ca="1" si="5"/>
        <v>3.8464742575503919</v>
      </c>
      <c r="H44" s="13">
        <f t="shared" ca="1" si="5"/>
        <v>-2.3148436624900173</v>
      </c>
      <c r="I44" s="13">
        <f t="shared" ca="1" si="5"/>
        <v>0.63278267622191642</v>
      </c>
      <c r="J44" s="13">
        <f t="shared" ca="1" si="5"/>
        <v>5.3892935597347282</v>
      </c>
      <c r="K44" s="13">
        <f t="shared" ca="1" si="5"/>
        <v>1.336955759720434</v>
      </c>
      <c r="L44" s="13">
        <f t="shared" ca="1" si="5"/>
        <v>6.2192195910083292</v>
      </c>
      <c r="M44" s="13">
        <f t="shared" ca="1" si="5"/>
        <v>7.7580713189233066</v>
      </c>
      <c r="N44" s="13">
        <f t="shared" ca="1" si="5"/>
        <v>6.8922630371271243</v>
      </c>
      <c r="O44" s="13">
        <f t="shared" ca="1" si="5"/>
        <v>7.1053466659645075</v>
      </c>
      <c r="P44" s="13">
        <f t="shared" ca="1" si="5"/>
        <v>3.928902266466658</v>
      </c>
      <c r="Q44" s="13">
        <f t="shared" ca="1" si="5"/>
        <v>6.1648459413044012</v>
      </c>
      <c r="R44" s="13">
        <f t="shared" ca="1" si="5"/>
        <v>2.3441813211611557</v>
      </c>
      <c r="S44" s="13">
        <f t="shared" ca="1" si="5"/>
        <v>-0.12754611980331276</v>
      </c>
      <c r="T44" s="13">
        <f t="shared" ca="1" si="5"/>
        <v>5.9931684491674764</v>
      </c>
      <c r="U44" s="13">
        <f t="shared" ca="1" si="5"/>
        <v>1.30715263525061</v>
      </c>
      <c r="V44" s="13">
        <f t="shared" ca="1" si="5"/>
        <v>2.4719069845802601</v>
      </c>
      <c r="W44" s="13">
        <f t="shared" ca="1" si="8"/>
        <v>1.7071043202856258</v>
      </c>
      <c r="X44" s="13">
        <f t="shared" ca="1" si="8"/>
        <v>5.9542195143799956</v>
      </c>
      <c r="Y44" s="13">
        <f t="shared" ca="1" si="8"/>
        <v>3.0583059731764508</v>
      </c>
      <c r="Z44" s="13">
        <f t="shared" ca="1" si="8"/>
        <v>2.9619434303863201</v>
      </c>
      <c r="AA44" s="13">
        <f t="shared" ca="1" si="10"/>
        <v>-0.20825447733183067</v>
      </c>
      <c r="AB44" s="13">
        <f t="shared" ca="1" si="10"/>
        <v>-2.4828301778817652</v>
      </c>
      <c r="AC44" s="13">
        <f t="shared" ca="1" si="10"/>
        <v>0.6278235227110569</v>
      </c>
      <c r="AD44" s="13">
        <f t="shared" ca="1" si="10"/>
        <v>-2.1728545365210508</v>
      </c>
      <c r="AE44" s="13">
        <f t="shared" ca="1" si="10"/>
        <v>-2.4946743176588431</v>
      </c>
      <c r="AF44" s="13">
        <f t="shared" ca="1" si="10"/>
        <v>-0.42948339949196068</v>
      </c>
      <c r="AG44" s="13">
        <f t="shared" ca="1" si="10"/>
        <v>8.006269352006079E-2</v>
      </c>
      <c r="AH44" s="13">
        <f t="shared" ca="1" si="10"/>
        <v>6.2869567939299555</v>
      </c>
      <c r="AI44" s="13">
        <f t="shared" ca="1" si="10"/>
        <v>6.080619837522093</v>
      </c>
      <c r="AJ44" s="13">
        <f t="shared" ca="1" si="10"/>
        <v>-3.7396742010160366</v>
      </c>
      <c r="AK44" s="13">
        <f t="shared" ca="1" si="10"/>
        <v>4.2952966677174969</v>
      </c>
      <c r="AL44" s="13">
        <f t="shared" ca="1" si="10"/>
        <v>2.8406406907644222</v>
      </c>
      <c r="AM44" s="13">
        <f t="shared" ca="1" si="10"/>
        <v>1.6347920342795699</v>
      </c>
      <c r="AN44" s="13">
        <f t="shared" ca="1" si="10"/>
        <v>1.4911016898986056</v>
      </c>
      <c r="AO44" s="13">
        <f t="shared" ca="1" si="10"/>
        <v>1.5531539338149856</v>
      </c>
      <c r="AP44" s="13">
        <f t="shared" ca="1" si="10"/>
        <v>-0.42002700409740124</v>
      </c>
      <c r="AQ44" s="13">
        <f t="shared" ca="1" si="10"/>
        <v>2.701516414893387</v>
      </c>
      <c r="AR44" s="13">
        <f t="shared" ca="1" si="10"/>
        <v>0.86362787132235219</v>
      </c>
      <c r="AS44" s="13">
        <f t="shared" ca="1" si="10"/>
        <v>1.8113718179101226</v>
      </c>
      <c r="AT44" s="13">
        <f t="shared" ca="1" si="10"/>
        <v>-0.9051838171239428</v>
      </c>
      <c r="AU44" s="13">
        <f t="shared" ca="1" si="10"/>
        <v>3.7557352217898385</v>
      </c>
      <c r="AV44" s="13">
        <f t="shared" ca="1" si="10"/>
        <v>7.8582296376410552</v>
      </c>
      <c r="AW44" s="13">
        <f t="shared" ca="1" si="10"/>
        <v>4.4279599305587265</v>
      </c>
      <c r="AX44" s="13">
        <f t="shared" ca="1" si="10"/>
        <v>5.9792425987709148</v>
      </c>
      <c r="AY44" s="13">
        <f t="shared" ca="1" si="10"/>
        <v>2.2790637064230532</v>
      </c>
      <c r="AZ44" s="13">
        <f t="shared" ca="1" si="10"/>
        <v>1.5607384388231096</v>
      </c>
      <c r="BA44" s="13">
        <f t="shared" ca="1" si="10"/>
        <v>4.7437801176051373</v>
      </c>
      <c r="BB44" s="13">
        <f t="shared" ca="1" si="10"/>
        <v>9.1261987445116706</v>
      </c>
      <c r="BC44" s="13">
        <f t="shared" ca="1" si="10"/>
        <v>-1.1096659878154478</v>
      </c>
      <c r="BD44" s="13">
        <f t="shared" ca="1" si="10"/>
        <v>8.9387692051898391</v>
      </c>
      <c r="BE44" s="13">
        <f t="shared" ca="1" si="10"/>
        <v>-2.8147575010699484</v>
      </c>
      <c r="BF44" s="13">
        <f t="shared" ca="1" si="10"/>
        <v>1.3825375447016053</v>
      </c>
      <c r="BG44" s="13">
        <f t="shared" ca="1" si="10"/>
        <v>-2.3175339841275617</v>
      </c>
      <c r="BH44" s="13">
        <f t="shared" ca="1" si="10"/>
        <v>1.9958153273036727</v>
      </c>
      <c r="BI44" s="13">
        <f t="shared" ca="1" si="10"/>
        <v>-1.3104765460760102</v>
      </c>
      <c r="BJ44" s="13">
        <f t="shared" ca="1" si="10"/>
        <v>-1.9849586803294565</v>
      </c>
      <c r="BK44" s="13">
        <f t="shared" ca="1" si="10"/>
        <v>-1.0226073066834687</v>
      </c>
      <c r="BL44" s="13">
        <f t="shared" ca="1" si="10"/>
        <v>-1.0740835132216593</v>
      </c>
      <c r="BM44" s="13">
        <f t="shared" ca="1" si="10"/>
        <v>6.8043337113416253</v>
      </c>
      <c r="BN44" s="13">
        <f t="shared" ca="1" si="10"/>
        <v>0.92008941916911779</v>
      </c>
    </row>
    <row r="45" spans="1:66" x14ac:dyDescent="0.2">
      <c r="A45" s="10">
        <v>24</v>
      </c>
      <c r="B45" s="14">
        <f t="shared" ca="1" si="2"/>
        <v>1.9178489568781592</v>
      </c>
      <c r="C45" s="16">
        <f t="shared" ca="1" si="3"/>
        <v>1.9832049488262538</v>
      </c>
      <c r="D45" s="16">
        <f t="shared" si="4"/>
        <v>-0.25550467493934759</v>
      </c>
      <c r="F45" s="7">
        <v>24</v>
      </c>
      <c r="G45" s="13">
        <f t="shared" ca="1" si="5"/>
        <v>-2.344145129697786</v>
      </c>
      <c r="H45" s="13">
        <f t="shared" ca="1" si="5"/>
        <v>1.9401543622074635</v>
      </c>
      <c r="I45" s="13">
        <f t="shared" ca="1" si="5"/>
        <v>3.9701235520859344</v>
      </c>
      <c r="J45" s="13">
        <f t="shared" ca="1" si="5"/>
        <v>8.2486708711133936</v>
      </c>
      <c r="K45" s="13">
        <f t="shared" ca="1" si="5"/>
        <v>0.65389176534287352</v>
      </c>
      <c r="L45" s="13">
        <f t="shared" ca="1" si="5"/>
        <v>-5.2696464061529227</v>
      </c>
      <c r="M45" s="13">
        <f t="shared" ca="1" si="5"/>
        <v>-2.5407602980503778</v>
      </c>
      <c r="N45" s="13">
        <f t="shared" ca="1" si="5"/>
        <v>-2.6172187999318197E-3</v>
      </c>
      <c r="O45" s="13">
        <f t="shared" ca="1" si="5"/>
        <v>-2.2777597125675042</v>
      </c>
      <c r="P45" s="13">
        <f t="shared" ca="1" si="5"/>
        <v>4.9217949729106589</v>
      </c>
      <c r="Q45" s="13">
        <f t="shared" ca="1" si="5"/>
        <v>1.8369985736319365</v>
      </c>
      <c r="R45" s="13">
        <f t="shared" ca="1" si="5"/>
        <v>2.7402887145904247</v>
      </c>
      <c r="S45" s="13">
        <f t="shared" ca="1" si="5"/>
        <v>-1.9650717290262363</v>
      </c>
      <c r="T45" s="13">
        <f t="shared" ca="1" si="5"/>
        <v>-3.1063528352376375</v>
      </c>
      <c r="U45" s="13">
        <f t="shared" ca="1" si="5"/>
        <v>6.166114984661685</v>
      </c>
      <c r="V45" s="13">
        <f t="shared" ca="1" si="5"/>
        <v>-1.923229872430217</v>
      </c>
      <c r="W45" s="13">
        <f t="shared" ca="1" si="8"/>
        <v>-0.1180206417123455</v>
      </c>
      <c r="X45" s="13">
        <f t="shared" ca="1" si="8"/>
        <v>1.6900078517991237</v>
      </c>
      <c r="Y45" s="13">
        <f t="shared" ca="1" si="8"/>
        <v>0.96487863290204956</v>
      </c>
      <c r="Z45" s="13">
        <f t="shared" ca="1" si="8"/>
        <v>1.769567592941105</v>
      </c>
      <c r="AA45" s="13">
        <f t="shared" ca="1" si="10"/>
        <v>-1.0689556399075864</v>
      </c>
      <c r="AB45" s="13">
        <f t="shared" ca="1" si="10"/>
        <v>3.7108805213802807</v>
      </c>
      <c r="AC45" s="13">
        <f t="shared" ca="1" si="10"/>
        <v>0.44232732514550355</v>
      </c>
      <c r="AD45" s="13">
        <f t="shared" ca="1" si="10"/>
        <v>2.5082633875025486</v>
      </c>
      <c r="AE45" s="13">
        <f t="shared" ca="1" si="10"/>
        <v>2.9599794347037962</v>
      </c>
      <c r="AF45" s="13">
        <f t="shared" ca="1" si="10"/>
        <v>-0.99341231018771614</v>
      </c>
      <c r="AG45" s="13">
        <f t="shared" ca="1" si="10"/>
        <v>-1.3998413176611102</v>
      </c>
      <c r="AH45" s="13">
        <f t="shared" ca="1" si="10"/>
        <v>-0.99685150186711136</v>
      </c>
      <c r="AI45" s="13">
        <f t="shared" ca="1" si="10"/>
        <v>-1.3361858460216389</v>
      </c>
      <c r="AJ45" s="13">
        <f t="shared" ca="1" si="10"/>
        <v>2.5062891565582675</v>
      </c>
      <c r="AK45" s="13">
        <f t="shared" ca="1" si="10"/>
        <v>1.1604016922722178</v>
      </c>
      <c r="AL45" s="13">
        <f t="shared" ca="1" si="10"/>
        <v>3.3577799294555364</v>
      </c>
      <c r="AM45" s="13">
        <f t="shared" ca="1" si="10"/>
        <v>0.29314695495696008</v>
      </c>
      <c r="AN45" s="13">
        <f t="shared" ca="1" si="10"/>
        <v>3.3991735672939045</v>
      </c>
      <c r="AO45" s="13">
        <f t="shared" ca="1" si="10"/>
        <v>6.9356411885370122</v>
      </c>
      <c r="AP45" s="13">
        <f t="shared" ca="1" si="10"/>
        <v>-3.2305405072436111</v>
      </c>
      <c r="AQ45" s="13">
        <f t="shared" ca="1" si="10"/>
        <v>7.0440289577815927</v>
      </c>
      <c r="AR45" s="13">
        <f t="shared" ca="1" si="10"/>
        <v>-6.8143924938018987</v>
      </c>
      <c r="AS45" s="13">
        <f t="shared" ca="1" si="10"/>
        <v>2.0812255787795748</v>
      </c>
      <c r="AT45" s="13">
        <f t="shared" ca="1" si="10"/>
        <v>-0.41089332928745659</v>
      </c>
      <c r="AU45" s="13">
        <f t="shared" ca="1" si="10"/>
        <v>1.3865094034685816</v>
      </c>
      <c r="AV45" s="13">
        <f t="shared" ca="1" si="10"/>
        <v>-2.4152470020000303</v>
      </c>
      <c r="AW45" s="13">
        <f t="shared" ca="1" si="10"/>
        <v>4.7727908712189855</v>
      </c>
      <c r="AX45" s="13">
        <f t="shared" ca="1" si="10"/>
        <v>3.5527807652420416</v>
      </c>
      <c r="AY45" s="13">
        <f t="shared" ca="1" si="10"/>
        <v>0.34127960207753416</v>
      </c>
      <c r="AZ45" s="13">
        <f t="shared" ca="1" si="10"/>
        <v>1.5437679583972144</v>
      </c>
      <c r="BA45" s="13">
        <f t="shared" ca="1" si="10"/>
        <v>2.9108551901375201</v>
      </c>
      <c r="BB45" s="13">
        <f t="shared" ca="1" si="10"/>
        <v>8.8277564048514385</v>
      </c>
      <c r="BC45" s="13">
        <f t="shared" ca="1" si="10"/>
        <v>5.0553867212988939</v>
      </c>
      <c r="BD45" s="13">
        <f t="shared" ca="1" si="10"/>
        <v>-3.7018975272207024</v>
      </c>
      <c r="BE45" s="13">
        <f t="shared" ca="1" si="10"/>
        <v>7.9779260195332213E-2</v>
      </c>
      <c r="BF45" s="13">
        <f t="shared" ca="1" si="10"/>
        <v>-4.8067282574862489</v>
      </c>
      <c r="BG45" s="13">
        <f t="shared" ca="1" si="10"/>
        <v>-2.9910510896598623</v>
      </c>
      <c r="BH45" s="13">
        <f t="shared" ca="1" si="10"/>
        <v>6.3829160432420995</v>
      </c>
      <c r="BI45" s="13">
        <f t="shared" ca="1" si="10"/>
        <v>4.9895819368526491</v>
      </c>
      <c r="BJ45" s="13">
        <f t="shared" ca="1" si="10"/>
        <v>-0.35837400753723836</v>
      </c>
      <c r="BK45" s="13">
        <f t="shared" ca="1" si="10"/>
        <v>2.6607240621528598</v>
      </c>
      <c r="BL45" s="13">
        <f t="shared" ca="1" si="10"/>
        <v>-0.89817573281643348</v>
      </c>
      <c r="BM45" s="13">
        <f t="shared" ca="1" si="10"/>
        <v>6.7676599305452596</v>
      </c>
      <c r="BN45" s="13">
        <f t="shared" ca="1" si="10"/>
        <v>1.4783163059075812</v>
      </c>
    </row>
    <row r="46" spans="1:66" x14ac:dyDescent="0.2">
      <c r="A46" s="10">
        <v>25</v>
      </c>
      <c r="B46" s="14">
        <f t="shared" ca="1" si="2"/>
        <v>2.02314386936605</v>
      </c>
      <c r="C46" s="16">
        <f t="shared" ca="1" si="3"/>
        <v>1.9912835343006705</v>
      </c>
      <c r="D46" s="16">
        <f t="shared" si="4"/>
        <v>-0.21256449594546545</v>
      </c>
      <c r="F46" s="7">
        <v>25</v>
      </c>
      <c r="G46" s="13">
        <f t="shared" ca="1" si="5"/>
        <v>8.8094403319567363</v>
      </c>
      <c r="H46" s="13">
        <f t="shared" ca="1" si="5"/>
        <v>0.36110618578969067</v>
      </c>
      <c r="I46" s="13">
        <f t="shared" ca="1" si="5"/>
        <v>4.0846620597308547</v>
      </c>
      <c r="J46" s="13">
        <f t="shared" ca="1" si="5"/>
        <v>7.6262515972070082</v>
      </c>
      <c r="K46" s="13">
        <f t="shared" ca="1" si="5"/>
        <v>3.9921217131419588</v>
      </c>
      <c r="L46" s="13">
        <f t="shared" ca="1" si="5"/>
        <v>0.49871583611771486</v>
      </c>
      <c r="M46" s="13">
        <f t="shared" ca="1" si="5"/>
        <v>1.3665020314494702</v>
      </c>
      <c r="N46" s="13">
        <f t="shared" ca="1" si="5"/>
        <v>-0.36498426230210379</v>
      </c>
      <c r="O46" s="13">
        <f t="shared" ca="1" si="5"/>
        <v>3.4936315811400087</v>
      </c>
      <c r="P46" s="13">
        <f t="shared" ca="1" si="5"/>
        <v>-0.93651454630180231</v>
      </c>
      <c r="Q46" s="13">
        <f t="shared" ca="1" si="5"/>
        <v>5.1409253452415795</v>
      </c>
      <c r="R46" s="13">
        <f t="shared" ca="1" si="5"/>
        <v>7.0407694094284601E-2</v>
      </c>
      <c r="S46" s="13">
        <f t="shared" ca="1" si="5"/>
        <v>7.6345612588942249</v>
      </c>
      <c r="T46" s="13">
        <f t="shared" ca="1" si="5"/>
        <v>1.4565171922128393</v>
      </c>
      <c r="U46" s="13">
        <f t="shared" ca="1" si="5"/>
        <v>1.4353189697488546</v>
      </c>
      <c r="V46" s="13">
        <f t="shared" ca="1" si="5"/>
        <v>2.0420606465844617</v>
      </c>
      <c r="W46" s="13">
        <f t="shared" ca="1" si="8"/>
        <v>0.34738989664192843</v>
      </c>
      <c r="X46" s="13">
        <f t="shared" ca="1" si="8"/>
        <v>1.9264968017128699</v>
      </c>
      <c r="Y46" s="13">
        <f t="shared" ca="1" si="8"/>
        <v>-1.8981577660437416</v>
      </c>
      <c r="Z46" s="13">
        <f t="shared" ca="1" si="8"/>
        <v>4.8128999540528161</v>
      </c>
      <c r="AA46" s="13">
        <f t="shared" ca="1" si="10"/>
        <v>1.3449511673457919</v>
      </c>
      <c r="AB46" s="13">
        <f t="shared" ca="1" si="10"/>
        <v>-1.8906440523014743</v>
      </c>
      <c r="AC46" s="13">
        <f t="shared" ca="1" si="10"/>
        <v>3.1188231195204952</v>
      </c>
      <c r="AD46" s="13">
        <f t="shared" ca="1" si="10"/>
        <v>2.9069472451631402</v>
      </c>
      <c r="AE46" s="13">
        <f t="shared" ca="1" si="10"/>
        <v>0.32389704710905054</v>
      </c>
      <c r="AF46" s="13">
        <f t="shared" ca="1" si="10"/>
        <v>-3.0670912430887203</v>
      </c>
      <c r="AG46" s="13">
        <f t="shared" ca="1" si="10"/>
        <v>1.7654961388435919</v>
      </c>
      <c r="AH46" s="13">
        <f t="shared" ca="1" si="10"/>
        <v>1.6927889966549556</v>
      </c>
      <c r="AI46" s="13">
        <f t="shared" ca="1" si="10"/>
        <v>2.5856960806544955</v>
      </c>
      <c r="AJ46" s="13">
        <f t="shared" ca="1" si="10"/>
        <v>0.71761702413471196</v>
      </c>
      <c r="AK46" s="13">
        <f t="shared" ca="1" si="10"/>
        <v>4.2211571817430409</v>
      </c>
      <c r="AL46" s="13">
        <f t="shared" ca="1" si="10"/>
        <v>0.86196847403449417</v>
      </c>
      <c r="AM46" s="13">
        <f t="shared" ca="1" si="10"/>
        <v>-2.0566005798308646</v>
      </c>
      <c r="AN46" s="13">
        <f t="shared" ca="1" si="10"/>
        <v>2.6100845246618984</v>
      </c>
      <c r="AO46" s="13">
        <f t="shared" ca="1" si="10"/>
        <v>7.1440467649727424</v>
      </c>
      <c r="AP46" s="13">
        <f t="shared" ca="1" si="10"/>
        <v>3.8300580601559395</v>
      </c>
      <c r="AQ46" s="13">
        <f t="shared" ca="1" si="10"/>
        <v>3.7666685451241184</v>
      </c>
      <c r="AR46" s="13">
        <f t="shared" ca="1" si="10"/>
        <v>2.4179537462302418</v>
      </c>
      <c r="AS46" s="13">
        <f t="shared" ca="1" si="10"/>
        <v>6.24875507596958</v>
      </c>
      <c r="AT46" s="13">
        <f t="shared" ca="1" si="10"/>
        <v>1.7995869192899461</v>
      </c>
      <c r="AU46" s="13">
        <f t="shared" ca="1" si="10"/>
        <v>4.2695247429433669</v>
      </c>
      <c r="AV46" s="13">
        <f t="shared" ca="1" si="10"/>
        <v>4.725031040210081</v>
      </c>
      <c r="AW46" s="13">
        <f t="shared" ca="1" si="10"/>
        <v>4.8751037145940765</v>
      </c>
      <c r="AX46" s="13">
        <f t="shared" ca="1" si="10"/>
        <v>0.31599351360608763</v>
      </c>
      <c r="AY46" s="13">
        <f t="shared" ca="1" si="10"/>
        <v>3.3810794192111486</v>
      </c>
      <c r="AZ46" s="13">
        <f t="shared" ca="1" si="10"/>
        <v>3.6720662700121984</v>
      </c>
      <c r="BA46" s="13">
        <f t="shared" ca="1" si="10"/>
        <v>2.1093965644302841</v>
      </c>
      <c r="BB46" s="13">
        <f t="shared" ca="1" si="10"/>
        <v>-0.94519920296450799</v>
      </c>
      <c r="BC46" s="13">
        <f t="shared" ca="1" si="10"/>
        <v>-2.6471573097745056</v>
      </c>
      <c r="BD46" s="13">
        <f t="shared" ca="1" si="10"/>
        <v>-1.3671729950447795</v>
      </c>
      <c r="BE46" s="13">
        <f t="shared" ca="1" si="10"/>
        <v>2.3151960278479446</v>
      </c>
      <c r="BF46" s="13">
        <f t="shared" ca="1" si="10"/>
        <v>4.9018305685639039</v>
      </c>
      <c r="BG46" s="13">
        <f t="shared" ca="1" si="10"/>
        <v>2.70617594809397</v>
      </c>
      <c r="BH46" s="13">
        <f t="shared" ca="1" si="10"/>
        <v>4.5928374750299703</v>
      </c>
      <c r="BI46" s="13">
        <f t="shared" ca="1" si="10"/>
        <v>7.6500596296250389E-2</v>
      </c>
      <c r="BJ46" s="13">
        <f t="shared" ca="1" si="10"/>
        <v>4.7626753065089167</v>
      </c>
      <c r="BK46" s="13">
        <f t="shared" ca="1" si="10"/>
        <v>-0.86016713696704628</v>
      </c>
      <c r="BL46" s="13">
        <f t="shared" ca="1" si="10"/>
        <v>3.5792963561704561</v>
      </c>
      <c r="BM46" s="13">
        <f t="shared" ca="1" si="10"/>
        <v>1.8766351540136472</v>
      </c>
      <c r="BN46" s="13">
        <f t="shared" ca="1" si="10"/>
        <v>1.7227810314760112</v>
      </c>
    </row>
    <row r="47" spans="1:66" x14ac:dyDescent="0.2">
      <c r="A47" s="10">
        <v>26</v>
      </c>
      <c r="B47" s="14">
        <f t="shared" ca="1" si="2"/>
        <v>1.1506277349928988</v>
      </c>
      <c r="C47" s="16">
        <f t="shared" ca="1" si="3"/>
        <v>1.9924203899434054</v>
      </c>
      <c r="D47" s="16">
        <f t="shared" si="4"/>
        <v>-0.17001288933221939</v>
      </c>
      <c r="F47" s="7">
        <v>26</v>
      </c>
      <c r="G47" s="13">
        <f t="shared" ca="1" si="5"/>
        <v>6.6405461381616515E-2</v>
      </c>
      <c r="H47" s="13">
        <f t="shared" ca="1" si="5"/>
        <v>2.0487081913712424</v>
      </c>
      <c r="I47" s="13">
        <f t="shared" ca="1" si="5"/>
        <v>-0.51119035926757039</v>
      </c>
      <c r="J47" s="13">
        <f t="shared" ca="1" si="5"/>
        <v>5.7199392126706012</v>
      </c>
      <c r="K47" s="13">
        <f t="shared" ca="1" si="5"/>
        <v>2.3805104294649029</v>
      </c>
      <c r="L47" s="13">
        <f t="shared" ca="1" si="5"/>
        <v>5.5203200301131181</v>
      </c>
      <c r="M47" s="13">
        <f t="shared" ca="1" si="5"/>
        <v>3.6152789399053051</v>
      </c>
      <c r="N47" s="13">
        <f t="shared" ca="1" si="5"/>
        <v>-2.4322051823616517</v>
      </c>
      <c r="O47" s="13">
        <f t="shared" ca="1" si="5"/>
        <v>-0.78237405805839266</v>
      </c>
      <c r="P47" s="13">
        <f t="shared" ca="1" si="5"/>
        <v>1.1800094692154193</v>
      </c>
      <c r="Q47" s="13">
        <f t="shared" ca="1" si="5"/>
        <v>1.0317811181022489</v>
      </c>
      <c r="R47" s="13">
        <f t="shared" ca="1" si="5"/>
        <v>1.2452535696893652</v>
      </c>
      <c r="S47" s="13">
        <f t="shared" ca="1" si="5"/>
        <v>2.8196746000082138</v>
      </c>
      <c r="T47" s="13">
        <f t="shared" ca="1" si="5"/>
        <v>5.1468858085318958</v>
      </c>
      <c r="U47" s="13">
        <f t="shared" ca="1" si="5"/>
        <v>4.2077681658848443</v>
      </c>
      <c r="V47" s="13">
        <f t="shared" ca="1" si="5"/>
        <v>-1.2215492296867181</v>
      </c>
      <c r="W47" s="13">
        <f t="shared" ca="1" si="8"/>
        <v>-1.923535867549035</v>
      </c>
      <c r="X47" s="13">
        <f t="shared" ca="1" si="8"/>
        <v>1.003672796747803</v>
      </c>
      <c r="Y47" s="13">
        <f t="shared" ca="1" si="8"/>
        <v>3.334315999350685</v>
      </c>
      <c r="Z47" s="13">
        <f t="shared" ca="1" si="8"/>
        <v>-1.3303698630485528E-2</v>
      </c>
      <c r="AA47" s="13">
        <f t="shared" ca="1" si="10"/>
        <v>3.4213543204479993</v>
      </c>
      <c r="AB47" s="13">
        <f t="shared" ca="1" si="10"/>
        <v>0.9233938156541508</v>
      </c>
      <c r="AC47" s="13">
        <f t="shared" ca="1" si="10"/>
        <v>-1.4417042454642788</v>
      </c>
      <c r="AD47" s="13">
        <f t="shared" ca="1" si="10"/>
        <v>3.995673027998397</v>
      </c>
      <c r="AE47" s="13">
        <f t="shared" ca="1" si="10"/>
        <v>3.5912669491264393</v>
      </c>
      <c r="AF47" s="13">
        <f t="shared" ca="1" si="10"/>
        <v>0.42539631461502703</v>
      </c>
      <c r="AG47" s="13">
        <f t="shared" ca="1" si="10"/>
        <v>6.031582208248488</v>
      </c>
      <c r="AH47" s="13">
        <f t="shared" ca="1" si="10"/>
        <v>2.99737565589722</v>
      </c>
      <c r="AI47" s="13">
        <f t="shared" ca="1" si="10"/>
        <v>-3.9074041423566843</v>
      </c>
      <c r="AJ47" s="13">
        <f t="shared" ca="1" si="10"/>
        <v>2.1813057980355937</v>
      </c>
      <c r="AK47" s="13">
        <f t="shared" ca="1" si="10"/>
        <v>3.8627763434070204</v>
      </c>
      <c r="AL47" s="13">
        <f t="shared" ca="1" si="10"/>
        <v>-1.2829339733166369</v>
      </c>
      <c r="AM47" s="13">
        <f t="shared" ca="1" si="10"/>
        <v>2.7724798984199062</v>
      </c>
      <c r="AN47" s="13">
        <f t="shared" ca="1" si="10"/>
        <v>0.68800903031267513</v>
      </c>
      <c r="AO47" s="13">
        <f t="shared" ca="1" si="10"/>
        <v>6.6251458756640069</v>
      </c>
      <c r="AP47" s="13">
        <f t="shared" ca="1" si="10"/>
        <v>3.6507950691561133</v>
      </c>
      <c r="AQ47" s="13">
        <f t="shared" ca="1" si="10"/>
        <v>5.7361706982689658</v>
      </c>
      <c r="AR47" s="13">
        <f t="shared" ca="1" si="10"/>
        <v>-0.55096577210569286</v>
      </c>
      <c r="AS47" s="13">
        <f t="shared" ca="1" si="10"/>
        <v>4.2572494627086437</v>
      </c>
      <c r="AT47" s="13">
        <f t="shared" ca="1" si="10"/>
        <v>-2.3645216857524183</v>
      </c>
      <c r="AU47" s="13">
        <f t="shared" ca="1" si="10"/>
        <v>-2.3738062865280023</v>
      </c>
      <c r="AV47" s="13">
        <f t="shared" ca="1" si="10"/>
        <v>7.9931274452529006</v>
      </c>
      <c r="AW47" s="13">
        <f t="shared" ca="1" si="10"/>
        <v>-0.66502540411539046</v>
      </c>
      <c r="AX47" s="13">
        <f t="shared" ref="AA47:BN53" ca="1" si="11">_xlfn.NORM.INV(RAND(),$B$7,$B$8)</f>
        <v>-1.1517810980281236</v>
      </c>
      <c r="AY47" s="13">
        <f t="shared" ca="1" si="11"/>
        <v>8.9190799812056643</v>
      </c>
      <c r="AZ47" s="13">
        <f t="shared" ca="1" si="11"/>
        <v>-2.9232806548056125</v>
      </c>
      <c r="BA47" s="13">
        <f t="shared" ca="1" si="11"/>
        <v>7.59636488505231</v>
      </c>
      <c r="BB47" s="13">
        <f t="shared" ca="1" si="11"/>
        <v>-2.4845469139982868E-2</v>
      </c>
      <c r="BC47" s="13">
        <f t="shared" ca="1" si="11"/>
        <v>3.5689165557010916</v>
      </c>
      <c r="BD47" s="13">
        <f t="shared" ca="1" si="11"/>
        <v>-0.51807592759096721</v>
      </c>
      <c r="BE47" s="13">
        <f t="shared" ca="1" si="11"/>
        <v>4.2268738356508546</v>
      </c>
      <c r="BF47" s="13">
        <f t="shared" ca="1" si="11"/>
        <v>3.2214312717733389</v>
      </c>
      <c r="BG47" s="13">
        <f t="shared" ca="1" si="11"/>
        <v>0.69706602927354799</v>
      </c>
      <c r="BH47" s="13">
        <f t="shared" ca="1" si="11"/>
        <v>6.8117624342953889</v>
      </c>
      <c r="BI47" s="13">
        <f t="shared" ca="1" si="11"/>
        <v>1.8704206978062392</v>
      </c>
      <c r="BJ47" s="13">
        <f t="shared" ca="1" si="11"/>
        <v>2.2970719462753371</v>
      </c>
      <c r="BK47" s="13">
        <f t="shared" ca="1" si="11"/>
        <v>-0.29443427821828294</v>
      </c>
      <c r="BL47" s="13">
        <f t="shared" ca="1" si="11"/>
        <v>2.7902641674752369</v>
      </c>
      <c r="BM47" s="13">
        <f t="shared" ca="1" si="11"/>
        <v>3.3435859920821684</v>
      </c>
      <c r="BN47" s="13">
        <f t="shared" ca="1" si="11"/>
        <v>8.6846352392790429</v>
      </c>
    </row>
    <row r="48" spans="1:66" x14ac:dyDescent="0.2">
      <c r="A48" s="10">
        <v>27</v>
      </c>
      <c r="B48" s="14">
        <f t="shared" ca="1" si="2"/>
        <v>1.943172520031446</v>
      </c>
      <c r="C48" s="16">
        <f t="shared" ca="1" si="3"/>
        <v>2.02314386936605</v>
      </c>
      <c r="D48" s="16">
        <f t="shared" si="4"/>
        <v>-0.12776704148190673</v>
      </c>
      <c r="F48" s="7">
        <v>27</v>
      </c>
      <c r="G48" s="13">
        <f t="shared" ca="1" si="5"/>
        <v>0.28986072750054537</v>
      </c>
      <c r="H48" s="13">
        <f t="shared" ca="1" si="5"/>
        <v>7.3288419560912716</v>
      </c>
      <c r="I48" s="13">
        <f t="shared" ca="1" si="5"/>
        <v>-4.3547768642961877</v>
      </c>
      <c r="J48" s="13">
        <f t="shared" ca="1" si="5"/>
        <v>0.75600449304242145</v>
      </c>
      <c r="K48" s="13">
        <f t="shared" ca="1" si="5"/>
        <v>1.3472967328150913</v>
      </c>
      <c r="L48" s="13">
        <f t="shared" ca="1" si="5"/>
        <v>3.9772735321889376</v>
      </c>
      <c r="M48" s="13">
        <f t="shared" ca="1" si="5"/>
        <v>-2.9462267204343613</v>
      </c>
      <c r="N48" s="13">
        <f t="shared" ca="1" si="5"/>
        <v>-0.23764536940385428</v>
      </c>
      <c r="O48" s="13">
        <f t="shared" ca="1" si="5"/>
        <v>2.9308512482520515</v>
      </c>
      <c r="P48" s="13">
        <f t="shared" ca="1" si="5"/>
        <v>0.27661871091527845</v>
      </c>
      <c r="Q48" s="13">
        <f t="shared" ca="1" si="5"/>
        <v>0.39682071123476459</v>
      </c>
      <c r="R48" s="13">
        <f t="shared" ca="1" si="5"/>
        <v>5.2377706228539029</v>
      </c>
      <c r="S48" s="13">
        <f t="shared" ca="1" si="5"/>
        <v>4.0266883223040262</v>
      </c>
      <c r="T48" s="13">
        <f t="shared" ca="1" si="5"/>
        <v>0.45285736851057345</v>
      </c>
      <c r="U48" s="13">
        <f t="shared" ca="1" si="5"/>
        <v>4.4432886372969485</v>
      </c>
      <c r="V48" s="13">
        <f t="shared" ca="1" si="5"/>
        <v>6.041371678776196</v>
      </c>
      <c r="W48" s="13">
        <f t="shared" ca="1" si="8"/>
        <v>9.6015831250094719E-2</v>
      </c>
      <c r="X48" s="13">
        <f t="shared" ca="1" si="8"/>
        <v>2.9563466658459294</v>
      </c>
      <c r="Y48" s="13">
        <f t="shared" ca="1" si="8"/>
        <v>6.7289115619000617</v>
      </c>
      <c r="Z48" s="13">
        <f t="shared" ca="1" si="8"/>
        <v>-0.15669646689158956</v>
      </c>
      <c r="AA48" s="13">
        <f t="shared" ca="1" si="11"/>
        <v>-2.2510641708455621</v>
      </c>
      <c r="AB48" s="13">
        <f t="shared" ca="1" si="11"/>
        <v>-1.3545482515694545</v>
      </c>
      <c r="AC48" s="13">
        <f t="shared" ca="1" si="11"/>
        <v>2.8642973965386873</v>
      </c>
      <c r="AD48" s="13">
        <f t="shared" ca="1" si="11"/>
        <v>2.7832778334582633</v>
      </c>
      <c r="AE48" s="13">
        <f t="shared" ca="1" si="11"/>
        <v>5.6712567877303304</v>
      </c>
      <c r="AF48" s="13">
        <f t="shared" ca="1" si="11"/>
        <v>1.9610596453187408</v>
      </c>
      <c r="AG48" s="13">
        <f t="shared" ca="1" si="11"/>
        <v>3.3200100119059526</v>
      </c>
      <c r="AH48" s="13">
        <f t="shared" ca="1" si="11"/>
        <v>2.8227187685305868</v>
      </c>
      <c r="AI48" s="13">
        <f t="shared" ca="1" si="11"/>
        <v>-2.5036281646002481</v>
      </c>
      <c r="AJ48" s="13">
        <f t="shared" ca="1" si="11"/>
        <v>-1.6854629038275566</v>
      </c>
      <c r="AK48" s="13">
        <f t="shared" ca="1" si="11"/>
        <v>-2.7531612283881488</v>
      </c>
      <c r="AL48" s="13">
        <f t="shared" ca="1" si="11"/>
        <v>2.8392712979688692</v>
      </c>
      <c r="AM48" s="13">
        <f t="shared" ca="1" si="11"/>
        <v>0.59713023829842493</v>
      </c>
      <c r="AN48" s="13">
        <f t="shared" ca="1" si="11"/>
        <v>1.1661873221970676</v>
      </c>
      <c r="AO48" s="13">
        <f t="shared" ca="1" si="11"/>
        <v>0.28750528119709906</v>
      </c>
      <c r="AP48" s="13">
        <f t="shared" ca="1" si="11"/>
        <v>1.3619414333572082</v>
      </c>
      <c r="AQ48" s="13">
        <f t="shared" ca="1" si="11"/>
        <v>-3.569217753533767</v>
      </c>
      <c r="AR48" s="13">
        <f t="shared" ca="1" si="11"/>
        <v>-2.7589019248385949</v>
      </c>
      <c r="AS48" s="13">
        <f t="shared" ca="1" si="11"/>
        <v>7.3256197522383033</v>
      </c>
      <c r="AT48" s="13">
        <f t="shared" ca="1" si="11"/>
        <v>-2.4979889123025796</v>
      </c>
      <c r="AU48" s="13">
        <f t="shared" ca="1" si="11"/>
        <v>-0.85047341085669004</v>
      </c>
      <c r="AV48" s="13">
        <f t="shared" ca="1" si="11"/>
        <v>0.32413729267305946</v>
      </c>
      <c r="AW48" s="13">
        <f t="shared" ca="1" si="11"/>
        <v>4.9326454867100065</v>
      </c>
      <c r="AX48" s="13">
        <f t="shared" ca="1" si="11"/>
        <v>4.7724945347940642</v>
      </c>
      <c r="AY48" s="13">
        <f t="shared" ca="1" si="11"/>
        <v>-0.15475360584505582</v>
      </c>
      <c r="AZ48" s="13">
        <f t="shared" ca="1" si="11"/>
        <v>1.0186380597621958</v>
      </c>
      <c r="BA48" s="13">
        <f t="shared" ca="1" si="11"/>
        <v>5.9597398751265036</v>
      </c>
      <c r="BB48" s="13">
        <f t="shared" ca="1" si="11"/>
        <v>5.2592835944595935</v>
      </c>
      <c r="BC48" s="13">
        <f t="shared" ca="1" si="11"/>
        <v>-1.9823770053637739</v>
      </c>
      <c r="BD48" s="13">
        <f t="shared" ca="1" si="11"/>
        <v>0.13548453460680743</v>
      </c>
      <c r="BE48" s="13">
        <f t="shared" ca="1" si="11"/>
        <v>3.9229320205229485</v>
      </c>
      <c r="BF48" s="13">
        <f t="shared" ca="1" si="11"/>
        <v>0.47538894978136592</v>
      </c>
      <c r="BG48" s="13">
        <f t="shared" ca="1" si="11"/>
        <v>-4.8873418663308641</v>
      </c>
      <c r="BH48" s="13">
        <f t="shared" ca="1" si="11"/>
        <v>2.6418351091954753</v>
      </c>
      <c r="BI48" s="13">
        <f t="shared" ca="1" si="11"/>
        <v>2.029296391028502</v>
      </c>
      <c r="BJ48" s="13">
        <f t="shared" ca="1" si="11"/>
        <v>3.6229125488479803</v>
      </c>
      <c r="BK48" s="13">
        <f t="shared" ca="1" si="11"/>
        <v>5.8635361401367954</v>
      </c>
      <c r="BL48" s="13">
        <f t="shared" ca="1" si="11"/>
        <v>2.3761605786318807</v>
      </c>
      <c r="BM48" s="13">
        <f t="shared" ca="1" si="11"/>
        <v>0.78177701279605771</v>
      </c>
      <c r="BN48" s="13">
        <f t="shared" ca="1" si="11"/>
        <v>2.431952449315248</v>
      </c>
    </row>
    <row r="49" spans="1:66" x14ac:dyDescent="0.2">
      <c r="A49" s="10">
        <v>28</v>
      </c>
      <c r="B49" s="14">
        <f t="shared" ca="1" si="2"/>
        <v>2.5777993439193647</v>
      </c>
      <c r="C49" s="16">
        <f t="shared" ca="1" si="3"/>
        <v>2.0261954303232859</v>
      </c>
      <c r="D49" s="16">
        <f t="shared" si="4"/>
        <v>-8.5748097447115618E-2</v>
      </c>
      <c r="F49" s="7">
        <v>28</v>
      </c>
      <c r="G49" s="13">
        <f t="shared" ca="1" si="5"/>
        <v>-4.0123465419078164</v>
      </c>
      <c r="H49" s="13">
        <f t="shared" ca="1" si="5"/>
        <v>2.9122737634755769</v>
      </c>
      <c r="I49" s="13">
        <f t="shared" ca="1" si="5"/>
        <v>-0.26656096385437111</v>
      </c>
      <c r="J49" s="13">
        <f t="shared" ca="1" si="5"/>
        <v>0.34688118826767056</v>
      </c>
      <c r="K49" s="13">
        <f t="shared" ca="1" si="5"/>
        <v>2.2361604095151799</v>
      </c>
      <c r="L49" s="13">
        <f t="shared" ca="1" si="5"/>
        <v>2.9919223563127106</v>
      </c>
      <c r="M49" s="13">
        <f t="shared" ca="1" si="5"/>
        <v>2.3463160745598368</v>
      </c>
      <c r="N49" s="13">
        <f t="shared" ca="1" si="5"/>
        <v>-2.6719329014788782</v>
      </c>
      <c r="O49" s="13">
        <f t="shared" ca="1" si="5"/>
        <v>3.9362055702508076</v>
      </c>
      <c r="P49" s="13">
        <f t="shared" ca="1" si="5"/>
        <v>-1.4320165010932993</v>
      </c>
      <c r="Q49" s="13">
        <f t="shared" ca="1" si="5"/>
        <v>1.178721179173408</v>
      </c>
      <c r="R49" s="13">
        <f t="shared" ca="1" si="5"/>
        <v>4.6467830139229118</v>
      </c>
      <c r="S49" s="13">
        <f t="shared" ref="S49:AH64" ca="1" si="12">_xlfn.NORM.INV(RAND(),$B$7,$B$8)</f>
        <v>-3.4101925989785258</v>
      </c>
      <c r="T49" s="13">
        <f t="shared" ca="1" si="12"/>
        <v>4.5392915526176072</v>
      </c>
      <c r="U49" s="13">
        <f t="shared" ca="1" si="12"/>
        <v>3.886324368538308</v>
      </c>
      <c r="V49" s="13">
        <f t="shared" ca="1" si="12"/>
        <v>1.1947905474708049</v>
      </c>
      <c r="W49" s="13">
        <f t="shared" ca="1" si="12"/>
        <v>2.1277384833995634</v>
      </c>
      <c r="X49" s="13">
        <f t="shared" ca="1" si="12"/>
        <v>1.7617400584423519</v>
      </c>
      <c r="Y49" s="13">
        <f t="shared" ca="1" si="12"/>
        <v>-4.3360867357915716</v>
      </c>
      <c r="Z49" s="13">
        <f t="shared" ca="1" si="12"/>
        <v>-0.17936325695788469</v>
      </c>
      <c r="AA49" s="13">
        <f t="shared" ca="1" si="12"/>
        <v>-2.2842070810295869</v>
      </c>
      <c r="AB49" s="13">
        <f t="shared" ca="1" si="12"/>
        <v>2.1788696788564534</v>
      </c>
      <c r="AC49" s="13">
        <f t="shared" ca="1" si="12"/>
        <v>-1.5895973841438149E-2</v>
      </c>
      <c r="AD49" s="13">
        <f t="shared" ca="1" si="12"/>
        <v>-2.3497046147935228</v>
      </c>
      <c r="AE49" s="13">
        <f t="shared" ca="1" si="12"/>
        <v>-1.9814629994735684</v>
      </c>
      <c r="AF49" s="13">
        <f t="shared" ca="1" si="12"/>
        <v>1.8738035176944443</v>
      </c>
      <c r="AG49" s="13">
        <f t="shared" ca="1" si="12"/>
        <v>-0.7035344200213034</v>
      </c>
      <c r="AH49" s="13">
        <f t="shared" ca="1" si="12"/>
        <v>5.7111916221739794</v>
      </c>
      <c r="AI49" s="13">
        <f t="shared" ca="1" si="11"/>
        <v>-0.92042730403609285</v>
      </c>
      <c r="AJ49" s="13">
        <f t="shared" ca="1" si="11"/>
        <v>-8.1123610515863476E-2</v>
      </c>
      <c r="AK49" s="13">
        <f t="shared" ca="1" si="11"/>
        <v>2.4200423209119548</v>
      </c>
      <c r="AL49" s="13">
        <f t="shared" ca="1" si="11"/>
        <v>1.6918119496776496</v>
      </c>
      <c r="AM49" s="13">
        <f t="shared" ca="1" si="11"/>
        <v>0.81618824996124895</v>
      </c>
      <c r="AN49" s="13">
        <f t="shared" ca="1" si="11"/>
        <v>5.7554161367694592</v>
      </c>
      <c r="AO49" s="13">
        <f t="shared" ca="1" si="11"/>
        <v>3.2434140755896648</v>
      </c>
      <c r="AP49" s="13">
        <f t="shared" ca="1" si="11"/>
        <v>4.4846036977721671</v>
      </c>
      <c r="AQ49" s="13">
        <f t="shared" ca="1" si="11"/>
        <v>3.3728898287551674</v>
      </c>
      <c r="AR49" s="13">
        <f t="shared" ca="1" si="11"/>
        <v>1.1899820336967819</v>
      </c>
      <c r="AS49" s="13">
        <f t="shared" ca="1" si="11"/>
        <v>-2.0923724896941911</v>
      </c>
      <c r="AT49" s="13">
        <f t="shared" ca="1" si="11"/>
        <v>5.6604019444870213</v>
      </c>
      <c r="AU49" s="13">
        <f t="shared" ca="1" si="11"/>
        <v>1.294218228440871</v>
      </c>
      <c r="AV49" s="13">
        <f t="shared" ca="1" si="11"/>
        <v>-1.3624500530807673</v>
      </c>
      <c r="AW49" s="13">
        <f t="shared" ca="1" si="11"/>
        <v>3.6242449454021171</v>
      </c>
      <c r="AX49" s="13">
        <f t="shared" ca="1" si="11"/>
        <v>2.6589248639947387</v>
      </c>
      <c r="AY49" s="13">
        <f t="shared" ca="1" si="11"/>
        <v>7.8606444309623296</v>
      </c>
      <c r="AZ49" s="13">
        <f t="shared" ca="1" si="11"/>
        <v>3.4445361544419573E-2</v>
      </c>
      <c r="BA49" s="13">
        <f t="shared" ca="1" si="11"/>
        <v>1.0220711060799714</v>
      </c>
      <c r="BB49" s="13">
        <f t="shared" ca="1" si="11"/>
        <v>3.4798777289395675</v>
      </c>
      <c r="BC49" s="13">
        <f t="shared" ca="1" si="11"/>
        <v>-4.4421644990271734</v>
      </c>
      <c r="BD49" s="13">
        <f t="shared" ca="1" si="11"/>
        <v>-0.91190279225040616</v>
      </c>
      <c r="BE49" s="13">
        <f t="shared" ca="1" si="11"/>
        <v>4.7329614396687134</v>
      </c>
      <c r="BF49" s="13">
        <f t="shared" ca="1" si="11"/>
        <v>1.3707076369519147</v>
      </c>
      <c r="BG49" s="13">
        <f t="shared" ca="1" si="11"/>
        <v>0.43345482745156172</v>
      </c>
      <c r="BH49" s="13">
        <f t="shared" ca="1" si="11"/>
        <v>1.1167826543158061</v>
      </c>
      <c r="BI49" s="13">
        <f t="shared" ca="1" si="11"/>
        <v>0.89275879890031606</v>
      </c>
      <c r="BJ49" s="13">
        <f t="shared" ca="1" si="11"/>
        <v>-3.331918970149597</v>
      </c>
      <c r="BK49" s="13">
        <f t="shared" ca="1" si="11"/>
        <v>0.65053030890422625</v>
      </c>
      <c r="BL49" s="13">
        <f t="shared" ca="1" si="11"/>
        <v>1.0651676883607224</v>
      </c>
      <c r="BM49" s="13">
        <f t="shared" ca="1" si="11"/>
        <v>2.7422057730509741</v>
      </c>
      <c r="BN49" s="13">
        <f t="shared" ca="1" si="11"/>
        <v>-0.19223657781139636</v>
      </c>
    </row>
    <row r="50" spans="1:66" x14ac:dyDescent="0.2">
      <c r="A50" s="10">
        <v>29</v>
      </c>
      <c r="B50" s="14">
        <f t="shared" ca="1" si="2"/>
        <v>2.2860167552637503</v>
      </c>
      <c r="C50" s="16">
        <f t="shared" ca="1" si="3"/>
        <v>2.0668236263416606</v>
      </c>
      <c r="D50" s="16">
        <f t="shared" si="4"/>
        <v>-4.388007229940119E-2</v>
      </c>
      <c r="F50" s="7">
        <v>29</v>
      </c>
      <c r="G50" s="13">
        <f t="shared" ca="1" si="5"/>
        <v>2.9255179122084698</v>
      </c>
      <c r="H50" s="13">
        <f t="shared" ref="H50:W65" ca="1" si="13">_xlfn.NORM.INV(RAND(),$B$7,$B$8)</f>
        <v>4.5256405869565324</v>
      </c>
      <c r="I50" s="13">
        <f t="shared" ca="1" si="13"/>
        <v>5.7728690099861923</v>
      </c>
      <c r="J50" s="13">
        <f t="shared" ca="1" si="13"/>
        <v>3.8841876492276395</v>
      </c>
      <c r="K50" s="13">
        <f t="shared" ca="1" si="13"/>
        <v>5.9874223554593415</v>
      </c>
      <c r="L50" s="13">
        <f t="shared" ca="1" si="13"/>
        <v>-0.29424550289885465</v>
      </c>
      <c r="M50" s="13">
        <f t="shared" ca="1" si="13"/>
        <v>-0.97688161601019141</v>
      </c>
      <c r="N50" s="13">
        <f t="shared" ca="1" si="13"/>
        <v>3.1007310934186547</v>
      </c>
      <c r="O50" s="13">
        <f t="shared" ca="1" si="13"/>
        <v>3.8275144637617906</v>
      </c>
      <c r="P50" s="13">
        <f t="shared" ca="1" si="13"/>
        <v>2.9670456886418144</v>
      </c>
      <c r="Q50" s="13">
        <f t="shared" ca="1" si="13"/>
        <v>2.3061800116626685</v>
      </c>
      <c r="R50" s="13">
        <f t="shared" ca="1" si="13"/>
        <v>7.3370247622368847</v>
      </c>
      <c r="S50" s="13">
        <f t="shared" ca="1" si="13"/>
        <v>6.5594907988125053</v>
      </c>
      <c r="T50" s="13">
        <f t="shared" ca="1" si="13"/>
        <v>-1.1703880519917167</v>
      </c>
      <c r="U50" s="13">
        <f t="shared" ca="1" si="13"/>
        <v>4.6319573394569042</v>
      </c>
      <c r="V50" s="13">
        <f t="shared" ca="1" si="13"/>
        <v>6.5514779472710121</v>
      </c>
      <c r="W50" s="13">
        <f t="shared" ca="1" si="13"/>
        <v>-3.7827650967434234</v>
      </c>
      <c r="X50" s="13">
        <f t="shared" ca="1" si="12"/>
        <v>4.1475952698707941</v>
      </c>
      <c r="Y50" s="13">
        <f t="shared" ca="1" si="12"/>
        <v>3.1247216641271658</v>
      </c>
      <c r="Z50" s="13">
        <f t="shared" ca="1" si="12"/>
        <v>-3.6101116848883841E-2</v>
      </c>
      <c r="AA50" s="13">
        <f t="shared" ca="1" si="11"/>
        <v>4.1962860674205142</v>
      </c>
      <c r="AB50" s="13">
        <f t="shared" ca="1" si="11"/>
        <v>0.98687618930018006</v>
      </c>
      <c r="AC50" s="13">
        <f t="shared" ca="1" si="11"/>
        <v>-8.5238183274312274</v>
      </c>
      <c r="AD50" s="13">
        <f t="shared" ca="1" si="11"/>
        <v>-1.1455810865258398</v>
      </c>
      <c r="AE50" s="13">
        <f t="shared" ca="1" si="11"/>
        <v>0.5467421679825708</v>
      </c>
      <c r="AF50" s="13">
        <f t="shared" ca="1" si="11"/>
        <v>3.6250440501955876</v>
      </c>
      <c r="AG50" s="13">
        <f t="shared" ca="1" si="11"/>
        <v>2.3506474142720402</v>
      </c>
      <c r="AH50" s="13">
        <f t="shared" ca="1" si="11"/>
        <v>-1.1935600855642208</v>
      </c>
      <c r="AI50" s="13">
        <f t="shared" ca="1" si="11"/>
        <v>2.3464252315880896</v>
      </c>
      <c r="AJ50" s="13">
        <f t="shared" ca="1" si="11"/>
        <v>0.99203008480835764</v>
      </c>
      <c r="AK50" s="13">
        <f t="shared" ca="1" si="11"/>
        <v>7.4626945586989333</v>
      </c>
      <c r="AL50" s="13">
        <f t="shared" ca="1" si="11"/>
        <v>-2.4245962517645321</v>
      </c>
      <c r="AM50" s="13">
        <f t="shared" ca="1" si="11"/>
        <v>1.5382774160716495</v>
      </c>
      <c r="AN50" s="13">
        <f t="shared" ca="1" si="11"/>
        <v>4.0427891944797487</v>
      </c>
      <c r="AO50" s="13">
        <f t="shared" ca="1" si="11"/>
        <v>6.9429891917762099</v>
      </c>
      <c r="AP50" s="13">
        <f t="shared" ca="1" si="11"/>
        <v>2.785842008480294</v>
      </c>
      <c r="AQ50" s="13">
        <f t="shared" ca="1" si="11"/>
        <v>5.0853305978669807</v>
      </c>
      <c r="AR50" s="13">
        <f t="shared" ca="1" si="11"/>
        <v>4.0870129698198205</v>
      </c>
      <c r="AS50" s="13">
        <f t="shared" ca="1" si="11"/>
        <v>1.8076787788958271E-2</v>
      </c>
      <c r="AT50" s="13">
        <f t="shared" ca="1" si="11"/>
        <v>0.52095146047582208</v>
      </c>
      <c r="AU50" s="13">
        <f t="shared" ca="1" si="11"/>
        <v>7.0904325773336101</v>
      </c>
      <c r="AV50" s="13">
        <f t="shared" ca="1" si="11"/>
        <v>4.1133012133309084</v>
      </c>
      <c r="AW50" s="13">
        <f t="shared" ca="1" si="11"/>
        <v>-0.59884523987993887</v>
      </c>
      <c r="AX50" s="13">
        <f t="shared" ca="1" si="11"/>
        <v>1.2203145133689486</v>
      </c>
      <c r="AY50" s="13">
        <f t="shared" ca="1" si="11"/>
        <v>-0.74242822696998356</v>
      </c>
      <c r="AZ50" s="13">
        <f t="shared" ca="1" si="11"/>
        <v>-3.5990124874118035</v>
      </c>
      <c r="BA50" s="13">
        <f t="shared" ca="1" si="11"/>
        <v>8.1321486038186084</v>
      </c>
      <c r="BB50" s="13">
        <f t="shared" ca="1" si="11"/>
        <v>5.0533384551051554</v>
      </c>
      <c r="BC50" s="13">
        <f t="shared" ca="1" si="11"/>
        <v>-4.8380623042717641</v>
      </c>
      <c r="BD50" s="13">
        <f t="shared" ca="1" si="11"/>
        <v>0.8526376594615408</v>
      </c>
      <c r="BE50" s="13">
        <f t="shared" ca="1" si="11"/>
        <v>1.5408141618884554</v>
      </c>
      <c r="BF50" s="13">
        <f t="shared" ca="1" si="11"/>
        <v>-3.4050943129815963</v>
      </c>
      <c r="BG50" s="13">
        <f t="shared" ca="1" si="11"/>
        <v>1.0840517572132771</v>
      </c>
      <c r="BH50" s="13">
        <f t="shared" ca="1" si="11"/>
        <v>3.0331348044395172</v>
      </c>
      <c r="BI50" s="13">
        <f t="shared" ca="1" si="11"/>
        <v>5.1907718714359952</v>
      </c>
      <c r="BJ50" s="13">
        <f t="shared" ca="1" si="11"/>
        <v>-2.3889323344821412</v>
      </c>
      <c r="BK50" s="13">
        <f t="shared" ca="1" si="11"/>
        <v>1.2874275560002779</v>
      </c>
      <c r="BL50" s="13">
        <f t="shared" ca="1" si="11"/>
        <v>9.673066842068863</v>
      </c>
      <c r="BM50" s="13">
        <f t="shared" ca="1" si="11"/>
        <v>1.6244995213204438</v>
      </c>
      <c r="BN50" s="13">
        <f t="shared" ca="1" si="11"/>
        <v>-4.4167060934153417</v>
      </c>
    </row>
    <row r="51" spans="1:66" x14ac:dyDescent="0.2">
      <c r="A51" s="10">
        <v>30</v>
      </c>
      <c r="B51" s="14">
        <f t="shared" ca="1" si="2"/>
        <v>1.5454397217851741</v>
      </c>
      <c r="C51" s="16">
        <f t="shared" ca="1" si="3"/>
        <v>2.0924503367664551</v>
      </c>
      <c r="D51" s="16">
        <f t="shared" si="4"/>
        <v>-2.0888584145878032E-3</v>
      </c>
      <c r="F51" s="7">
        <v>30</v>
      </c>
      <c r="G51" s="13">
        <f t="shared" ca="1" si="5"/>
        <v>3.0107561335070994</v>
      </c>
      <c r="H51" s="13">
        <f t="shared" ca="1" si="13"/>
        <v>0.74881291452825449</v>
      </c>
      <c r="I51" s="13">
        <f t="shared" ca="1" si="13"/>
        <v>6.0133328176937653</v>
      </c>
      <c r="J51" s="13">
        <f t="shared" ca="1" si="13"/>
        <v>2.4274954662995945</v>
      </c>
      <c r="K51" s="13">
        <f t="shared" ca="1" si="13"/>
        <v>0.39542191322629261</v>
      </c>
      <c r="L51" s="13">
        <f t="shared" ca="1" si="13"/>
        <v>1.762067423675437</v>
      </c>
      <c r="M51" s="13">
        <f t="shared" ca="1" si="13"/>
        <v>5.7137171161911455</v>
      </c>
      <c r="N51" s="13">
        <f t="shared" ca="1" si="13"/>
        <v>1.4427073400408874</v>
      </c>
      <c r="O51" s="13">
        <f t="shared" ca="1" si="13"/>
        <v>-0.10031178190497902</v>
      </c>
      <c r="P51" s="13">
        <f t="shared" ca="1" si="13"/>
        <v>4.085272596744657</v>
      </c>
      <c r="Q51" s="13">
        <f t="shared" ca="1" si="13"/>
        <v>2.1388471756035137</v>
      </c>
      <c r="R51" s="13">
        <f t="shared" ca="1" si="13"/>
        <v>-2.1926366681031375</v>
      </c>
      <c r="S51" s="13">
        <f t="shared" ca="1" si="13"/>
        <v>2.6826506424949144</v>
      </c>
      <c r="T51" s="13">
        <f t="shared" ca="1" si="13"/>
        <v>0.9171481767794023</v>
      </c>
      <c r="U51" s="13">
        <f t="shared" ca="1" si="13"/>
        <v>1.7801461178777251</v>
      </c>
      <c r="V51" s="13">
        <f t="shared" ca="1" si="13"/>
        <v>-2.0335423080038968</v>
      </c>
      <c r="W51" s="13">
        <f t="shared" ca="1" si="13"/>
        <v>3.0697322140814727</v>
      </c>
      <c r="X51" s="13">
        <f t="shared" ca="1" si="12"/>
        <v>0.91303319808250571</v>
      </c>
      <c r="Y51" s="13">
        <f t="shared" ca="1" si="12"/>
        <v>-5.8352597325661071</v>
      </c>
      <c r="Z51" s="13">
        <f t="shared" ca="1" si="12"/>
        <v>-0.632510795474583</v>
      </c>
      <c r="AA51" s="13">
        <f t="shared" ca="1" si="11"/>
        <v>2.5954436124583409</v>
      </c>
      <c r="AB51" s="13">
        <f t="shared" ca="1" si="11"/>
        <v>1.1817218210265688</v>
      </c>
      <c r="AC51" s="13">
        <f t="shared" ca="1" si="11"/>
        <v>-0.24000467836429706</v>
      </c>
      <c r="AD51" s="13">
        <f t="shared" ca="1" si="11"/>
        <v>2.8890775283926988</v>
      </c>
      <c r="AE51" s="13">
        <f t="shared" ca="1" si="11"/>
        <v>0.54370438918106823</v>
      </c>
      <c r="AF51" s="13">
        <f t="shared" ca="1" si="11"/>
        <v>2.4190815633839389</v>
      </c>
      <c r="AG51" s="13">
        <f t="shared" ca="1" si="11"/>
        <v>1.1560639532732617</v>
      </c>
      <c r="AH51" s="13">
        <f t="shared" ca="1" si="11"/>
        <v>2.106130016443899</v>
      </c>
      <c r="AI51" s="13">
        <f t="shared" ca="1" si="11"/>
        <v>4.9654556411393074</v>
      </c>
      <c r="AJ51" s="13">
        <f t="shared" ca="1" si="11"/>
        <v>0.61091902876441617</v>
      </c>
      <c r="AK51" s="13">
        <f t="shared" ca="1" si="11"/>
        <v>3.5472258940900625</v>
      </c>
      <c r="AL51" s="13">
        <f t="shared" ca="1" si="11"/>
        <v>8.5979740025660849</v>
      </c>
      <c r="AM51" s="13">
        <f t="shared" ca="1" si="11"/>
        <v>-1.6655242801209891E-2</v>
      </c>
      <c r="AN51" s="13">
        <f t="shared" ca="1" si="11"/>
        <v>-3.5704296502366919</v>
      </c>
      <c r="AO51" s="13">
        <f t="shared" ca="1" si="11"/>
        <v>5.3207476084338827</v>
      </c>
      <c r="AP51" s="13">
        <f t="shared" ca="1" si="11"/>
        <v>3.0178843480206181</v>
      </c>
      <c r="AQ51" s="13">
        <f t="shared" ca="1" si="11"/>
        <v>-7.2617401020020509</v>
      </c>
      <c r="AR51" s="13">
        <f t="shared" ca="1" si="11"/>
        <v>-0.41142266559486007</v>
      </c>
      <c r="AS51" s="13">
        <f t="shared" ca="1" si="11"/>
        <v>2.3640733636325493</v>
      </c>
      <c r="AT51" s="13">
        <f t="shared" ca="1" si="11"/>
        <v>3.4414591388666413</v>
      </c>
      <c r="AU51" s="13">
        <f t="shared" ca="1" si="11"/>
        <v>-1.8735552481088407</v>
      </c>
      <c r="AV51" s="13">
        <f t="shared" ca="1" si="11"/>
        <v>2.826238071873914</v>
      </c>
      <c r="AW51" s="13">
        <f t="shared" ca="1" si="11"/>
        <v>4.4365698620631875</v>
      </c>
      <c r="AX51" s="13">
        <f t="shared" ca="1" si="11"/>
        <v>7.7661051630947053E-2</v>
      </c>
      <c r="AY51" s="13">
        <f t="shared" ca="1" si="11"/>
        <v>-0.72204723098101242</v>
      </c>
      <c r="AZ51" s="13">
        <f t="shared" ca="1" si="11"/>
        <v>-1.2813119443066716</v>
      </c>
      <c r="BA51" s="13">
        <f t="shared" ca="1" si="11"/>
        <v>3.4445000139900208</v>
      </c>
      <c r="BB51" s="13">
        <f t="shared" ca="1" si="11"/>
        <v>2.9774999073432875</v>
      </c>
      <c r="BC51" s="13">
        <f t="shared" ca="1" si="11"/>
        <v>-4.2496017714930296</v>
      </c>
      <c r="BD51" s="13">
        <f t="shared" ca="1" si="11"/>
        <v>3.5609571028010509</v>
      </c>
      <c r="BE51" s="13">
        <f t="shared" ca="1" si="11"/>
        <v>-3.9265116398621931</v>
      </c>
      <c r="BF51" s="13">
        <f t="shared" ca="1" si="11"/>
        <v>1.7823754591654799</v>
      </c>
      <c r="BG51" s="13">
        <f t="shared" ca="1" si="11"/>
        <v>3.8399708231738048</v>
      </c>
      <c r="BH51" s="13">
        <f t="shared" ca="1" si="11"/>
        <v>-2.3964524926581765</v>
      </c>
      <c r="BI51" s="13">
        <f t="shared" ca="1" si="11"/>
        <v>0.37531323168684372</v>
      </c>
      <c r="BJ51" s="13">
        <f t="shared" ca="1" si="11"/>
        <v>2.3108385753388485</v>
      </c>
      <c r="BK51" s="13">
        <f t="shared" ca="1" si="11"/>
        <v>-1.9324847072673048</v>
      </c>
      <c r="BL51" s="13">
        <f t="shared" ca="1" si="11"/>
        <v>-0.44175833511103146</v>
      </c>
      <c r="BM51" s="13">
        <f t="shared" ca="1" si="11"/>
        <v>0.61485579945954894</v>
      </c>
      <c r="BN51" s="13">
        <f t="shared" ca="1" si="11"/>
        <v>1.707464973424379</v>
      </c>
    </row>
    <row r="52" spans="1:66" x14ac:dyDescent="0.2">
      <c r="A52" s="10">
        <v>31</v>
      </c>
      <c r="B52" s="14">
        <f t="shared" ca="1" si="2"/>
        <v>2.3620669991911059</v>
      </c>
      <c r="C52" s="16">
        <f t="shared" ca="1" si="3"/>
        <v>2.1127413648673863</v>
      </c>
      <c r="D52" s="16">
        <f t="shared" si="4"/>
        <v>3.9698705992889938E-2</v>
      </c>
      <c r="F52" s="7">
        <v>31</v>
      </c>
      <c r="G52" s="13">
        <f t="shared" ca="1" si="5"/>
        <v>-3.0121215507062624</v>
      </c>
      <c r="H52" s="13">
        <f t="shared" ca="1" si="13"/>
        <v>3.0059152473101798</v>
      </c>
      <c r="I52" s="13">
        <f t="shared" ca="1" si="13"/>
        <v>1.776594831948209</v>
      </c>
      <c r="J52" s="13">
        <f t="shared" ca="1" si="13"/>
        <v>-4.9834653691214044</v>
      </c>
      <c r="K52" s="13">
        <f t="shared" ca="1" si="13"/>
        <v>3.8565643053520828</v>
      </c>
      <c r="L52" s="13">
        <f t="shared" ca="1" si="13"/>
        <v>2.3286157745643781</v>
      </c>
      <c r="M52" s="13">
        <f t="shared" ca="1" si="13"/>
        <v>5.0408863955208307</v>
      </c>
      <c r="N52" s="13">
        <f t="shared" ca="1" si="13"/>
        <v>5.4669845633370091</v>
      </c>
      <c r="O52" s="13">
        <f t="shared" ca="1" si="13"/>
        <v>0.98590463939544493</v>
      </c>
      <c r="P52" s="13">
        <f t="shared" ca="1" si="13"/>
        <v>5.4506947167075559</v>
      </c>
      <c r="Q52" s="13">
        <f t="shared" ca="1" si="13"/>
        <v>2.2216906024214671</v>
      </c>
      <c r="R52" s="13">
        <f t="shared" ca="1" si="13"/>
        <v>1.8093015012488145</v>
      </c>
      <c r="S52" s="13">
        <f t="shared" ca="1" si="13"/>
        <v>3.0606752683843661</v>
      </c>
      <c r="T52" s="13">
        <f t="shared" ca="1" si="13"/>
        <v>6.233487670135446</v>
      </c>
      <c r="U52" s="13">
        <f t="shared" ca="1" si="13"/>
        <v>4.3535999824045977</v>
      </c>
      <c r="V52" s="13">
        <f t="shared" ca="1" si="13"/>
        <v>0.38990226182751853</v>
      </c>
      <c r="W52" s="13">
        <f t="shared" ca="1" si="13"/>
        <v>3.2969685508012421</v>
      </c>
      <c r="X52" s="13">
        <f t="shared" ca="1" si="12"/>
        <v>6.1992585429991367</v>
      </c>
      <c r="Y52" s="13">
        <f t="shared" ca="1" si="12"/>
        <v>2.453595542957673</v>
      </c>
      <c r="Z52" s="13">
        <f t="shared" ca="1" si="12"/>
        <v>1.8875400828110949</v>
      </c>
      <c r="AA52" s="13">
        <f t="shared" ca="1" si="11"/>
        <v>1.8149641740471121</v>
      </c>
      <c r="AB52" s="13">
        <f t="shared" ca="1" si="11"/>
        <v>2.7721355709734334</v>
      </c>
      <c r="AC52" s="13">
        <f t="shared" ca="1" si="11"/>
        <v>0.63758365844200937</v>
      </c>
      <c r="AD52" s="13">
        <f t="shared" ca="1" si="11"/>
        <v>0.98823158306216197</v>
      </c>
      <c r="AE52" s="13">
        <f t="shared" ca="1" si="11"/>
        <v>0.47758651283728426</v>
      </c>
      <c r="AF52" s="13">
        <f t="shared" ca="1" si="11"/>
        <v>-1.1248331507595624</v>
      </c>
      <c r="AG52" s="13">
        <f t="shared" ca="1" si="11"/>
        <v>1.0510511913971061</v>
      </c>
      <c r="AH52" s="13">
        <f t="shared" ca="1" si="11"/>
        <v>0.97824729122256771</v>
      </c>
      <c r="AI52" s="13">
        <f t="shared" ca="1" si="11"/>
        <v>3.4626947388730627</v>
      </c>
      <c r="AJ52" s="13">
        <f t="shared" ca="1" si="11"/>
        <v>4.9104457891736306</v>
      </c>
      <c r="AK52" s="13">
        <f t="shared" ca="1" si="11"/>
        <v>4.1275568540166132</v>
      </c>
      <c r="AL52" s="13">
        <f t="shared" ca="1" si="11"/>
        <v>-1.1038584148666022</v>
      </c>
      <c r="AM52" s="13">
        <f t="shared" ca="1" si="11"/>
        <v>0.54483612348356347</v>
      </c>
      <c r="AN52" s="13">
        <f t="shared" ca="1" si="11"/>
        <v>1.4975966032063208</v>
      </c>
      <c r="AO52" s="13">
        <f t="shared" ca="1" si="11"/>
        <v>8.1925765079687949</v>
      </c>
      <c r="AP52" s="13">
        <f t="shared" ca="1" si="11"/>
        <v>1.594650469370932</v>
      </c>
      <c r="AQ52" s="13">
        <f t="shared" ca="1" si="11"/>
        <v>0.59690563685856191</v>
      </c>
      <c r="AR52" s="13">
        <f t="shared" ca="1" si="11"/>
        <v>-3.0248087778721136</v>
      </c>
      <c r="AS52" s="13">
        <f t="shared" ca="1" si="11"/>
        <v>4.9700395244312503</v>
      </c>
      <c r="AT52" s="13">
        <f t="shared" ca="1" si="11"/>
        <v>1.2049571810008497</v>
      </c>
      <c r="AU52" s="13">
        <f t="shared" ca="1" si="11"/>
        <v>-3.1736768984250157</v>
      </c>
      <c r="AV52" s="13">
        <f t="shared" ca="1" si="11"/>
        <v>3.7274069219938015</v>
      </c>
      <c r="AW52" s="13">
        <f t="shared" ca="1" si="11"/>
        <v>0.78842011824094627</v>
      </c>
      <c r="AX52" s="13">
        <f t="shared" ca="1" si="11"/>
        <v>-2.7405989530294015</v>
      </c>
      <c r="AY52" s="13">
        <f t="shared" ca="1" si="11"/>
        <v>4.220116856606337</v>
      </c>
      <c r="AZ52" s="13">
        <f t="shared" ca="1" si="11"/>
        <v>2.033194425896224</v>
      </c>
      <c r="BA52" s="13">
        <f t="shared" ca="1" si="11"/>
        <v>-3.1140758784670517</v>
      </c>
      <c r="BB52" s="13">
        <f t="shared" ca="1" si="11"/>
        <v>5.4512165558789203</v>
      </c>
      <c r="BC52" s="13">
        <f t="shared" ca="1" si="11"/>
        <v>-0.68189749257324594</v>
      </c>
      <c r="BD52" s="13">
        <f t="shared" ca="1" si="11"/>
        <v>3.501270463120056</v>
      </c>
      <c r="BE52" s="13">
        <f t="shared" ca="1" si="11"/>
        <v>5.582174381197361</v>
      </c>
      <c r="BF52" s="13">
        <f t="shared" ca="1" si="11"/>
        <v>3.1301153131710384</v>
      </c>
      <c r="BG52" s="13">
        <f t="shared" ca="1" si="11"/>
        <v>-4.5538997201348383</v>
      </c>
      <c r="BH52" s="13">
        <f t="shared" ca="1" si="11"/>
        <v>4.4642713135897027</v>
      </c>
      <c r="BI52" s="13">
        <f t="shared" ca="1" si="11"/>
        <v>0.84990267151398924</v>
      </c>
      <c r="BJ52" s="13">
        <f t="shared" ca="1" si="11"/>
        <v>2.3437766900738346</v>
      </c>
      <c r="BK52" s="13">
        <f t="shared" ca="1" si="11"/>
        <v>6.2607047684080888</v>
      </c>
      <c r="BL52" s="13">
        <f t="shared" ca="1" si="11"/>
        <v>4.8400874428307095E-2</v>
      </c>
      <c r="BM52" s="13">
        <f t="shared" ca="1" si="11"/>
        <v>1.4344288586855591</v>
      </c>
      <c r="BN52" s="13">
        <f t="shared" ca="1" si="11"/>
        <v>5.9759017157808927</v>
      </c>
    </row>
    <row r="53" spans="1:66" x14ac:dyDescent="0.2">
      <c r="A53" s="10">
        <v>32</v>
      </c>
      <c r="B53" s="14">
        <f t="shared" ca="1" si="2"/>
        <v>2.1127413648673863</v>
      </c>
      <c r="C53" s="16">
        <f t="shared" ca="1" si="3"/>
        <v>2.1187851965915114</v>
      </c>
      <c r="D53" s="16">
        <f t="shared" si="4"/>
        <v>8.1555737930718422E-2</v>
      </c>
      <c r="F53" s="7">
        <v>32</v>
      </c>
      <c r="G53" s="13">
        <f t="shared" ca="1" si="5"/>
        <v>7.3767551092854307</v>
      </c>
      <c r="H53" s="13">
        <f t="shared" ca="1" si="13"/>
        <v>0.15213306325015097</v>
      </c>
      <c r="I53" s="13">
        <f t="shared" ca="1" si="13"/>
        <v>6.7455376755293184</v>
      </c>
      <c r="J53" s="13">
        <f t="shared" ca="1" si="13"/>
        <v>3.3617204332258006</v>
      </c>
      <c r="K53" s="13">
        <f t="shared" ca="1" si="13"/>
        <v>-0.53478407527507965</v>
      </c>
      <c r="L53" s="13">
        <f t="shared" ca="1" si="13"/>
        <v>2.5332121469433293</v>
      </c>
      <c r="M53" s="13">
        <f t="shared" ca="1" si="13"/>
        <v>5.4637783805894333</v>
      </c>
      <c r="N53" s="13">
        <f t="shared" ca="1" si="13"/>
        <v>-1.4712014891292702</v>
      </c>
      <c r="O53" s="13">
        <f t="shared" ca="1" si="13"/>
        <v>-1.8201080611708065</v>
      </c>
      <c r="P53" s="13">
        <f t="shared" ca="1" si="13"/>
        <v>2.015279363546524</v>
      </c>
      <c r="Q53" s="13">
        <f t="shared" ca="1" si="13"/>
        <v>0.85291230193533685</v>
      </c>
      <c r="R53" s="13">
        <f t="shared" ca="1" si="13"/>
        <v>1.413411736873406</v>
      </c>
      <c r="S53" s="13">
        <f t="shared" ca="1" si="13"/>
        <v>0.39288471806834235</v>
      </c>
      <c r="T53" s="13">
        <f t="shared" ca="1" si="13"/>
        <v>-0.29952729396090216</v>
      </c>
      <c r="U53" s="13">
        <f t="shared" ca="1" si="13"/>
        <v>7.9418914179043352</v>
      </c>
      <c r="V53" s="13">
        <f t="shared" ca="1" si="13"/>
        <v>4.1785314923058259</v>
      </c>
      <c r="W53" s="13">
        <f t="shared" ca="1" si="13"/>
        <v>1.3239961256067607</v>
      </c>
      <c r="X53" s="13">
        <f t="shared" ca="1" si="12"/>
        <v>3.8876638074397789</v>
      </c>
      <c r="Y53" s="13">
        <f t="shared" ca="1" si="12"/>
        <v>3.9715330105349311</v>
      </c>
      <c r="Z53" s="13">
        <f t="shared" ca="1" si="12"/>
        <v>-3.1848131935668453</v>
      </c>
      <c r="AA53" s="13">
        <f t="shared" ca="1" si="11"/>
        <v>0.74167070368262511</v>
      </c>
      <c r="AB53" s="13">
        <f t="shared" ca="1" si="11"/>
        <v>4.7196660799074426</v>
      </c>
      <c r="AC53" s="13">
        <f t="shared" ca="1" si="11"/>
        <v>6.58117002341901</v>
      </c>
      <c r="AD53" s="13">
        <f t="shared" ca="1" si="11"/>
        <v>-0.76570270024210263</v>
      </c>
      <c r="AE53" s="13">
        <f t="shared" ca="1" si="11"/>
        <v>-0.69367969923538908</v>
      </c>
      <c r="AF53" s="13">
        <f t="shared" ca="1" si="11"/>
        <v>5.3936915405597379</v>
      </c>
      <c r="AG53" s="13">
        <f t="shared" ca="1" si="11"/>
        <v>-2.4236356068117084</v>
      </c>
      <c r="AH53" s="13">
        <f t="shared" ca="1" si="11"/>
        <v>2.390898928109757</v>
      </c>
      <c r="AI53" s="13">
        <f t="shared" ca="1" si="11"/>
        <v>-1.6606104587116639</v>
      </c>
      <c r="AJ53" s="13">
        <f t="shared" ca="1" si="11"/>
        <v>0.9658966005855727</v>
      </c>
      <c r="AK53" s="13">
        <f t="shared" ca="1" si="11"/>
        <v>-0.61459606134645739</v>
      </c>
      <c r="AL53" s="13">
        <f t="shared" ca="1" si="11"/>
        <v>2.2776466438956278</v>
      </c>
      <c r="AM53" s="13">
        <f t="shared" ca="1" si="11"/>
        <v>0.76094345853825995</v>
      </c>
      <c r="AN53" s="13">
        <f t="shared" ca="1" si="11"/>
        <v>2.4432878690029058</v>
      </c>
      <c r="AO53" s="13">
        <f t="shared" ca="1" si="11"/>
        <v>2.6498221539889038</v>
      </c>
      <c r="AP53" s="13">
        <f t="shared" ca="1" si="11"/>
        <v>8.1308674484928769</v>
      </c>
      <c r="AQ53" s="13">
        <f t="shared" ca="1" si="11"/>
        <v>-3.690495823675632</v>
      </c>
      <c r="AR53" s="13">
        <f t="shared" ca="1" si="11"/>
        <v>3.3159835027631712</v>
      </c>
      <c r="AS53" s="13">
        <f t="shared" ca="1" si="11"/>
        <v>3.7073314738867271</v>
      </c>
      <c r="AT53" s="13">
        <f t="shared" ca="1" si="11"/>
        <v>7.9638209701509908</v>
      </c>
      <c r="AU53" s="13">
        <f t="shared" ca="1" si="11"/>
        <v>2.2108482376786736</v>
      </c>
      <c r="AV53" s="13">
        <f t="shared" ca="1" si="11"/>
        <v>0.17030747630391563</v>
      </c>
      <c r="AW53" s="13">
        <f t="shared" ca="1" si="11"/>
        <v>0.57411803144970119</v>
      </c>
      <c r="AX53" s="13">
        <f t="shared" ca="1" si="11"/>
        <v>8.7331187357063751</v>
      </c>
      <c r="AY53" s="13">
        <f t="shared" ca="1" si="11"/>
        <v>-0.99737347718359093</v>
      </c>
      <c r="AZ53" s="13">
        <f t="shared" ca="1" si="11"/>
        <v>1.1016727940553124</v>
      </c>
      <c r="BA53" s="13">
        <f t="shared" ca="1" si="11"/>
        <v>-0.11765297158805366</v>
      </c>
      <c r="BB53" s="13">
        <f t="shared" ca="1" si="11"/>
        <v>2.2812710679938624</v>
      </c>
      <c r="BC53" s="13">
        <f t="shared" ca="1" si="11"/>
        <v>-0.26907264409425835</v>
      </c>
      <c r="BD53" s="13">
        <f t="shared" ca="1" si="11"/>
        <v>1.5735175068712008</v>
      </c>
      <c r="BE53" s="13">
        <f t="shared" ca="1" si="11"/>
        <v>1.2113617363474425</v>
      </c>
      <c r="BF53" s="13">
        <f t="shared" ca="1" si="11"/>
        <v>-2.6330671504564078</v>
      </c>
      <c r="BG53" s="13">
        <f t="shared" ca="1" si="11"/>
        <v>3.6232914777176175</v>
      </c>
      <c r="BH53" s="13">
        <f t="shared" ca="1" si="11"/>
        <v>3.5062359372315433</v>
      </c>
      <c r="BI53" s="13">
        <f t="shared" ca="1" si="11"/>
        <v>0.28810619991500142</v>
      </c>
      <c r="BJ53" s="13">
        <f t="shared" ca="1" si="11"/>
        <v>2.823621530659453</v>
      </c>
      <c r="BK53" s="13">
        <f t="shared" ca="1" si="11"/>
        <v>5.3209486630903751</v>
      </c>
      <c r="BL53" s="13">
        <f t="shared" ca="1" si="11"/>
        <v>0.82291586792265226</v>
      </c>
      <c r="BM53" s="13">
        <f t="shared" ca="1" si="11"/>
        <v>1.7998455638739255</v>
      </c>
      <c r="BN53" s="13">
        <f t="shared" ca="1" si="11"/>
        <v>2.8377208242177927</v>
      </c>
    </row>
    <row r="54" spans="1:66" x14ac:dyDescent="0.2">
      <c r="A54" s="10">
        <v>33</v>
      </c>
      <c r="B54" s="14">
        <f t="shared" ca="1" si="2"/>
        <v>2.3497040502929054</v>
      </c>
      <c r="C54" s="16">
        <f t="shared" ca="1" si="3"/>
        <v>2.1216436617361403</v>
      </c>
      <c r="D54" s="16">
        <f t="shared" si="4"/>
        <v>0.12355620925758101</v>
      </c>
      <c r="F54" s="7">
        <v>33</v>
      </c>
      <c r="G54" s="13">
        <f t="shared" ca="1" si="5"/>
        <v>5.3157356791509045</v>
      </c>
      <c r="H54" s="13">
        <f t="shared" ca="1" si="13"/>
        <v>-1.6256600290511329</v>
      </c>
      <c r="I54" s="13">
        <f t="shared" ca="1" si="13"/>
        <v>-1.5307825390795187</v>
      </c>
      <c r="J54" s="13">
        <f t="shared" ca="1" si="13"/>
        <v>1.4711260522223011</v>
      </c>
      <c r="K54" s="13">
        <f t="shared" ca="1" si="13"/>
        <v>-3.9941069467506463</v>
      </c>
      <c r="L54" s="13">
        <f t="shared" ca="1" si="13"/>
        <v>-0.73247996634976964</v>
      </c>
      <c r="M54" s="13">
        <f t="shared" ca="1" si="13"/>
        <v>3.4409058188140618</v>
      </c>
      <c r="N54" s="13">
        <f t="shared" ca="1" si="13"/>
        <v>-1.5366407609306276</v>
      </c>
      <c r="O54" s="13">
        <f t="shared" ca="1" si="13"/>
        <v>4.3378250939344305</v>
      </c>
      <c r="P54" s="13">
        <f t="shared" ca="1" si="13"/>
        <v>2.7852954082898922</v>
      </c>
      <c r="Q54" s="13">
        <f t="shared" ca="1" si="13"/>
        <v>-0.59575560560216445</v>
      </c>
      <c r="R54" s="13">
        <f t="shared" ca="1" si="13"/>
        <v>-4.0661043013199745</v>
      </c>
      <c r="S54" s="13">
        <f t="shared" ca="1" si="13"/>
        <v>6.1391680012016359</v>
      </c>
      <c r="T54" s="13">
        <f t="shared" ca="1" si="13"/>
        <v>3.3301401605087406</v>
      </c>
      <c r="U54" s="13">
        <f t="shared" ca="1" si="13"/>
        <v>4.2632070831356117E-2</v>
      </c>
      <c r="V54" s="13">
        <f t="shared" ca="1" si="13"/>
        <v>0.12941374961819152</v>
      </c>
      <c r="W54" s="13">
        <f t="shared" ca="1" si="13"/>
        <v>0.74443412920706464</v>
      </c>
      <c r="X54" s="13">
        <f t="shared" ca="1" si="12"/>
        <v>2.9910745264119782</v>
      </c>
      <c r="Y54" s="13">
        <f t="shared" ca="1" si="12"/>
        <v>2.028422031619209</v>
      </c>
      <c r="Z54" s="13">
        <f t="shared" ca="1" si="12"/>
        <v>4.9735400097885956</v>
      </c>
      <c r="AA54" s="13">
        <f t="shared" ref="AA54:BN60" ca="1" si="14">_xlfn.NORM.INV(RAND(),$B$7,$B$8)</f>
        <v>4.6326041166812821</v>
      </c>
      <c r="AB54" s="13">
        <f t="shared" ca="1" si="14"/>
        <v>5.0447434002161833</v>
      </c>
      <c r="AC54" s="13">
        <f t="shared" ca="1" si="14"/>
        <v>1.4673269407837068</v>
      </c>
      <c r="AD54" s="13">
        <f t="shared" ca="1" si="14"/>
        <v>-2.7429168118698239</v>
      </c>
      <c r="AE54" s="13">
        <f t="shared" ca="1" si="14"/>
        <v>0.65081383393671888</v>
      </c>
      <c r="AF54" s="13">
        <f t="shared" ca="1" si="14"/>
        <v>-1.2527085071608663</v>
      </c>
      <c r="AG54" s="13">
        <f t="shared" ca="1" si="14"/>
        <v>1.4197022504031436</v>
      </c>
      <c r="AH54" s="13">
        <f t="shared" ca="1" si="14"/>
        <v>-0.12294449616791248</v>
      </c>
      <c r="AI54" s="13">
        <f t="shared" ca="1" si="14"/>
        <v>7.7620595735046418</v>
      </c>
      <c r="AJ54" s="13">
        <f t="shared" ca="1" si="14"/>
        <v>6.122333572919084</v>
      </c>
      <c r="AK54" s="13">
        <f t="shared" ca="1" si="14"/>
        <v>2.4733284863987364</v>
      </c>
      <c r="AL54" s="13">
        <f t="shared" ca="1" si="14"/>
        <v>5.3804031207726295</v>
      </c>
      <c r="AM54" s="13">
        <f t="shared" ca="1" si="14"/>
        <v>-2.8004545478302134</v>
      </c>
      <c r="AN54" s="13">
        <f t="shared" ca="1" si="14"/>
        <v>3.6107333187980601</v>
      </c>
      <c r="AO54" s="13">
        <f t="shared" ca="1" si="14"/>
        <v>-0.28402526249694926</v>
      </c>
      <c r="AP54" s="13">
        <f t="shared" ca="1" si="14"/>
        <v>-0.36343336781671987</v>
      </c>
      <c r="AQ54" s="13">
        <f t="shared" ca="1" si="14"/>
        <v>1.0155686138994608</v>
      </c>
      <c r="AR54" s="13">
        <f t="shared" ca="1" si="14"/>
        <v>3.5533646788907158</v>
      </c>
      <c r="AS54" s="13">
        <f t="shared" ca="1" si="14"/>
        <v>5.5561694304910887</v>
      </c>
      <c r="AT54" s="13">
        <f t="shared" ca="1" si="14"/>
        <v>0.57208417345075135</v>
      </c>
      <c r="AU54" s="13">
        <f t="shared" ca="1" si="14"/>
        <v>2.1541295261634903</v>
      </c>
      <c r="AV54" s="13">
        <f t="shared" ca="1" si="14"/>
        <v>8.0352777373527555</v>
      </c>
      <c r="AW54" s="13">
        <f t="shared" ca="1" si="14"/>
        <v>-1.3483369533249361</v>
      </c>
      <c r="AX54" s="13">
        <f t="shared" ca="1" si="14"/>
        <v>3.4479379829770975</v>
      </c>
      <c r="AY54" s="13">
        <f t="shared" ca="1" si="14"/>
        <v>2.0543878288000372</v>
      </c>
      <c r="AZ54" s="13">
        <f t="shared" ca="1" si="14"/>
        <v>0.22096822581000541</v>
      </c>
      <c r="BA54" s="13">
        <f t="shared" ca="1" si="14"/>
        <v>-0.90171947180766754</v>
      </c>
      <c r="BB54" s="13">
        <f t="shared" ca="1" si="14"/>
        <v>-4.2880886488614118</v>
      </c>
      <c r="BC54" s="13">
        <f t="shared" ca="1" si="14"/>
        <v>-0.44935885072898696</v>
      </c>
      <c r="BD54" s="13">
        <f t="shared" ca="1" si="14"/>
        <v>0.94508269158496216</v>
      </c>
      <c r="BE54" s="13">
        <f t="shared" ca="1" si="14"/>
        <v>3.3999651383744416</v>
      </c>
      <c r="BF54" s="13">
        <f t="shared" ca="1" si="14"/>
        <v>1.8122610721625272</v>
      </c>
      <c r="BG54" s="13">
        <f t="shared" ca="1" si="14"/>
        <v>-2.3874076118586656</v>
      </c>
      <c r="BH54" s="13">
        <f t="shared" ca="1" si="14"/>
        <v>0.91647126311733729</v>
      </c>
      <c r="BI54" s="13">
        <f t="shared" ca="1" si="14"/>
        <v>3.4745729292743719</v>
      </c>
      <c r="BJ54" s="13">
        <f t="shared" ca="1" si="14"/>
        <v>-2.47734923959006</v>
      </c>
      <c r="BK54" s="13">
        <f t="shared" ca="1" si="14"/>
        <v>1.239805792392636</v>
      </c>
      <c r="BL54" s="13">
        <f t="shared" ca="1" si="14"/>
        <v>0.44673743202696414</v>
      </c>
      <c r="BM54" s="13">
        <f t="shared" ca="1" si="14"/>
        <v>1.552917821557227</v>
      </c>
      <c r="BN54" s="13">
        <f t="shared" ca="1" si="14"/>
        <v>4.4306623085807768</v>
      </c>
    </row>
    <row r="55" spans="1:66" x14ac:dyDescent="0.2">
      <c r="A55" s="10">
        <v>34</v>
      </c>
      <c r="B55" s="14">
        <f t="shared" ca="1" si="2"/>
        <v>2.8160719146222748</v>
      </c>
      <c r="C55" s="16">
        <f t="shared" ca="1" si="3"/>
        <v>2.1263376824593525</v>
      </c>
      <c r="D55" s="16">
        <f t="shared" si="4"/>
        <v>0.1657758737657451</v>
      </c>
      <c r="F55" s="7">
        <v>34</v>
      </c>
      <c r="G55" s="13">
        <f t="shared" ca="1" si="5"/>
        <v>2.7799843054250761</v>
      </c>
      <c r="H55" s="13">
        <f t="shared" ca="1" si="13"/>
        <v>1.6316644721012923</v>
      </c>
      <c r="I55" s="13">
        <f t="shared" ca="1" si="13"/>
        <v>7.2331388460110349</v>
      </c>
      <c r="J55" s="13">
        <f t="shared" ca="1" si="13"/>
        <v>8.0337462755489248</v>
      </c>
      <c r="K55" s="13">
        <f t="shared" ca="1" si="13"/>
        <v>0.70670486811389432</v>
      </c>
      <c r="L55" s="13">
        <f t="shared" ca="1" si="13"/>
        <v>-1.0850910158876199</v>
      </c>
      <c r="M55" s="13">
        <f t="shared" ca="1" si="13"/>
        <v>0.69596487889378755</v>
      </c>
      <c r="N55" s="13">
        <f t="shared" ca="1" si="13"/>
        <v>-0.26166496081486823</v>
      </c>
      <c r="O55" s="13">
        <f t="shared" ca="1" si="13"/>
        <v>-3.2476062837176594</v>
      </c>
      <c r="P55" s="13">
        <f t="shared" ca="1" si="13"/>
        <v>8.7793646166857293</v>
      </c>
      <c r="Q55" s="13">
        <f t="shared" ca="1" si="13"/>
        <v>3.0530681299996063</v>
      </c>
      <c r="R55" s="13">
        <f t="shared" ca="1" si="13"/>
        <v>3.1026484633697589</v>
      </c>
      <c r="S55" s="13">
        <f t="shared" ca="1" si="13"/>
        <v>7.084611268232802</v>
      </c>
      <c r="T55" s="13">
        <f t="shared" ca="1" si="13"/>
        <v>-0.82014386814893836</v>
      </c>
      <c r="U55" s="13">
        <f t="shared" ca="1" si="13"/>
        <v>2.0223704052647324</v>
      </c>
      <c r="V55" s="13">
        <f t="shared" ca="1" si="13"/>
        <v>3.4324361375746957</v>
      </c>
      <c r="W55" s="13">
        <f t="shared" ca="1" si="13"/>
        <v>-2.3606873456350543</v>
      </c>
      <c r="X55" s="13">
        <f t="shared" ca="1" si="12"/>
        <v>0.76942972173870272</v>
      </c>
      <c r="Y55" s="13">
        <f t="shared" ca="1" si="12"/>
        <v>2.6048447785438698</v>
      </c>
      <c r="Z55" s="13">
        <f t="shared" ca="1" si="12"/>
        <v>-3.1616702523766804E-3</v>
      </c>
      <c r="AA55" s="13">
        <f t="shared" ca="1" si="14"/>
        <v>-0.94068531850252901</v>
      </c>
      <c r="AB55" s="13">
        <f t="shared" ca="1" si="14"/>
        <v>3.5247633388873756</v>
      </c>
      <c r="AC55" s="13">
        <f t="shared" ca="1" si="14"/>
        <v>2.5042274033742773</v>
      </c>
      <c r="AD55" s="13">
        <f t="shared" ca="1" si="14"/>
        <v>5.6908540796122526</v>
      </c>
      <c r="AE55" s="13">
        <f t="shared" ca="1" si="14"/>
        <v>3.2411044205248984</v>
      </c>
      <c r="AF55" s="13">
        <f t="shared" ca="1" si="14"/>
        <v>-0.78870757902132027</v>
      </c>
      <c r="AG55" s="13">
        <f t="shared" ca="1" si="14"/>
        <v>-4.302412997757088E-2</v>
      </c>
      <c r="AH55" s="13">
        <f t="shared" ca="1" si="14"/>
        <v>2.0933871976096841</v>
      </c>
      <c r="AI55" s="13">
        <f t="shared" ca="1" si="14"/>
        <v>-0.37253474257767971</v>
      </c>
      <c r="AJ55" s="13">
        <f t="shared" ca="1" si="14"/>
        <v>6.6089536676824778</v>
      </c>
      <c r="AK55" s="13">
        <f t="shared" ca="1" si="14"/>
        <v>3.3143710022790529</v>
      </c>
      <c r="AL55" s="13">
        <f t="shared" ca="1" si="14"/>
        <v>-1.2782311494269862</v>
      </c>
      <c r="AM55" s="13">
        <f t="shared" ca="1" si="14"/>
        <v>2.7585616256191603</v>
      </c>
      <c r="AN55" s="13">
        <f t="shared" ca="1" si="14"/>
        <v>6.9789236960431733</v>
      </c>
      <c r="AO55" s="13">
        <f t="shared" ca="1" si="14"/>
        <v>1.8060699549161929</v>
      </c>
      <c r="AP55" s="13">
        <f t="shared" ca="1" si="14"/>
        <v>3.1281722193751236</v>
      </c>
      <c r="AQ55" s="13">
        <f t="shared" ca="1" si="14"/>
        <v>2.7610222095848176</v>
      </c>
      <c r="AR55" s="13">
        <f t="shared" ca="1" si="14"/>
        <v>0.36129397104664429</v>
      </c>
      <c r="AS55" s="13">
        <f t="shared" ca="1" si="14"/>
        <v>3.0356386106711719</v>
      </c>
      <c r="AT55" s="13">
        <f t="shared" ca="1" si="14"/>
        <v>6.380024682304434</v>
      </c>
      <c r="AU55" s="13">
        <f t="shared" ca="1" si="14"/>
        <v>5.6571621241477272</v>
      </c>
      <c r="AV55" s="13">
        <f t="shared" ca="1" si="14"/>
        <v>4.4142458388521302</v>
      </c>
      <c r="AW55" s="13">
        <f t="shared" ca="1" si="14"/>
        <v>0.76231140426193233</v>
      </c>
      <c r="AX55" s="13">
        <f t="shared" ca="1" si="14"/>
        <v>-1.5640930795953327</v>
      </c>
      <c r="AY55" s="13">
        <f t="shared" ca="1" si="14"/>
        <v>2.1095500575959436E-2</v>
      </c>
      <c r="AZ55" s="13">
        <f t="shared" ca="1" si="14"/>
        <v>7.1575443975688291</v>
      </c>
      <c r="BA55" s="13">
        <f t="shared" ca="1" si="14"/>
        <v>2.3516966631550034</v>
      </c>
      <c r="BB55" s="13">
        <f t="shared" ca="1" si="14"/>
        <v>-4.0251996057824915</v>
      </c>
      <c r="BC55" s="13">
        <f t="shared" ca="1" si="14"/>
        <v>-0.27799568981391864</v>
      </c>
      <c r="BD55" s="13">
        <f t="shared" ca="1" si="14"/>
        <v>6.3707038809429246</v>
      </c>
      <c r="BE55" s="13">
        <f t="shared" ca="1" si="14"/>
        <v>-0.19068503054141761</v>
      </c>
      <c r="BF55" s="13">
        <f t="shared" ca="1" si="14"/>
        <v>8.4848802448726808</v>
      </c>
      <c r="BG55" s="13">
        <f t="shared" ca="1" si="14"/>
        <v>3.826179339335928</v>
      </c>
      <c r="BH55" s="13">
        <f t="shared" ca="1" si="14"/>
        <v>3.584840512622355</v>
      </c>
      <c r="BI55" s="13">
        <f t="shared" ca="1" si="14"/>
        <v>0.79650691179662125</v>
      </c>
      <c r="BJ55" s="13">
        <f t="shared" ca="1" si="14"/>
        <v>-0.46728404107238308</v>
      </c>
      <c r="BK55" s="13">
        <f t="shared" ca="1" si="14"/>
        <v>3.6555671435376764</v>
      </c>
      <c r="BL55" s="13">
        <f t="shared" ca="1" si="14"/>
        <v>-1.9861143725967727</v>
      </c>
      <c r="BM55" s="13">
        <f t="shared" ca="1" si="14"/>
        <v>3.3480254642747145</v>
      </c>
      <c r="BN55" s="13">
        <f t="shared" ca="1" si="14"/>
        <v>-3.1655121813316285</v>
      </c>
    </row>
    <row r="56" spans="1:66" x14ac:dyDescent="0.2">
      <c r="A56" s="10">
        <v>35</v>
      </c>
      <c r="B56" s="14">
        <f t="shared" ca="1" si="2"/>
        <v>2.5138986045491336</v>
      </c>
      <c r="C56" s="16">
        <f t="shared" ca="1" si="3"/>
        <v>2.1420723061104572</v>
      </c>
      <c r="D56" s="16">
        <f t="shared" si="4"/>
        <v>0.20829325229022513</v>
      </c>
      <c r="F56" s="7">
        <v>35</v>
      </c>
      <c r="G56" s="13">
        <f t="shared" ca="1" si="5"/>
        <v>-1.6780714308550881</v>
      </c>
      <c r="H56" s="13">
        <f t="shared" ca="1" si="13"/>
        <v>-1.199487192063164</v>
      </c>
      <c r="I56" s="13">
        <f t="shared" ca="1" si="13"/>
        <v>-1.1127765149207054</v>
      </c>
      <c r="J56" s="13">
        <f t="shared" ca="1" si="13"/>
        <v>3.8409385905087992</v>
      </c>
      <c r="K56" s="13">
        <f t="shared" ca="1" si="13"/>
        <v>5.1668532907466966</v>
      </c>
      <c r="L56" s="13">
        <f t="shared" ca="1" si="13"/>
        <v>0.79038463485434729</v>
      </c>
      <c r="M56" s="13">
        <f t="shared" ca="1" si="13"/>
        <v>3.9388880287706729</v>
      </c>
      <c r="N56" s="13">
        <f t="shared" ca="1" si="13"/>
        <v>3.0677483548963007</v>
      </c>
      <c r="O56" s="13">
        <f t="shared" ca="1" si="13"/>
        <v>0.94565932239172978</v>
      </c>
      <c r="P56" s="13">
        <f t="shared" ca="1" si="13"/>
        <v>7.2067180889188416</v>
      </c>
      <c r="Q56" s="13">
        <f t="shared" ca="1" si="13"/>
        <v>-0.50359292807904543</v>
      </c>
      <c r="R56" s="13">
        <f t="shared" ca="1" si="13"/>
        <v>-1.7823901943101061</v>
      </c>
      <c r="S56" s="13">
        <f t="shared" ca="1" si="13"/>
        <v>0.97647727094575365</v>
      </c>
      <c r="T56" s="13">
        <f t="shared" ca="1" si="13"/>
        <v>0.89320055972377999</v>
      </c>
      <c r="U56" s="13">
        <f t="shared" ca="1" si="13"/>
        <v>2.2198471167583778</v>
      </c>
      <c r="V56" s="13">
        <f t="shared" ca="1" si="13"/>
        <v>5.9644835875901618</v>
      </c>
      <c r="W56" s="13">
        <f t="shared" ca="1" si="13"/>
        <v>-1.7045627500883578</v>
      </c>
      <c r="X56" s="13">
        <f t="shared" ca="1" si="12"/>
        <v>0.78523025556037851</v>
      </c>
      <c r="Y56" s="13">
        <f t="shared" ca="1" si="12"/>
        <v>1.7488771795101483</v>
      </c>
      <c r="Z56" s="13">
        <f t="shared" ca="1" si="12"/>
        <v>6.4739916786951275</v>
      </c>
      <c r="AA56" s="13">
        <f t="shared" ca="1" si="14"/>
        <v>2.4294952705042951</v>
      </c>
      <c r="AB56" s="13">
        <f t="shared" ca="1" si="14"/>
        <v>1.9402867393462846</v>
      </c>
      <c r="AC56" s="13">
        <f t="shared" ca="1" si="14"/>
        <v>2.6944532786119031</v>
      </c>
      <c r="AD56" s="13">
        <f t="shared" ca="1" si="14"/>
        <v>6.500932152421508</v>
      </c>
      <c r="AE56" s="13">
        <f t="shared" ca="1" si="14"/>
        <v>2.4672489914130535</v>
      </c>
      <c r="AF56" s="13">
        <f t="shared" ca="1" si="14"/>
        <v>7.5076078405746989</v>
      </c>
      <c r="AG56" s="13">
        <f t="shared" ca="1" si="14"/>
        <v>0.96513570739748133</v>
      </c>
      <c r="AH56" s="13">
        <f t="shared" ca="1" si="14"/>
        <v>4.7270701319287252</v>
      </c>
      <c r="AI56" s="13">
        <f t="shared" ca="1" si="14"/>
        <v>8.5467557740374787</v>
      </c>
      <c r="AJ56" s="13">
        <f t="shared" ca="1" si="14"/>
        <v>3.3721850989353954</v>
      </c>
      <c r="AK56" s="13">
        <f t="shared" ca="1" si="14"/>
        <v>1.9053279338542661</v>
      </c>
      <c r="AL56" s="13">
        <f t="shared" ca="1" si="14"/>
        <v>0.35233657823383302</v>
      </c>
      <c r="AM56" s="13">
        <f t="shared" ca="1" si="14"/>
        <v>2.987567876360016</v>
      </c>
      <c r="AN56" s="13">
        <f t="shared" ca="1" si="14"/>
        <v>-0.60539757822750895</v>
      </c>
      <c r="AO56" s="13">
        <f t="shared" ca="1" si="14"/>
        <v>2.2788786860517423</v>
      </c>
      <c r="AP56" s="13">
        <f t="shared" ca="1" si="14"/>
        <v>2.2677214049385026</v>
      </c>
      <c r="AQ56" s="13">
        <f t="shared" ca="1" si="14"/>
        <v>4.3860613949688094</v>
      </c>
      <c r="AR56" s="13">
        <f t="shared" ca="1" si="14"/>
        <v>1.2036914365115057</v>
      </c>
      <c r="AS56" s="13">
        <f t="shared" ca="1" si="14"/>
        <v>-2.0871872670150928</v>
      </c>
      <c r="AT56" s="13">
        <f t="shared" ca="1" si="14"/>
        <v>8.4190772562801932</v>
      </c>
      <c r="AU56" s="13">
        <f t="shared" ca="1" si="14"/>
        <v>4.0436373427267993</v>
      </c>
      <c r="AV56" s="13">
        <f t="shared" ca="1" si="14"/>
        <v>6.2007255874670415</v>
      </c>
      <c r="AW56" s="13">
        <f t="shared" ca="1" si="14"/>
        <v>4.6963489927550812</v>
      </c>
      <c r="AX56" s="13">
        <f t="shared" ca="1" si="14"/>
        <v>1.3931854912871113</v>
      </c>
      <c r="AY56" s="13">
        <f t="shared" ca="1" si="14"/>
        <v>7.2964775014946639</v>
      </c>
      <c r="AZ56" s="13">
        <f t="shared" ca="1" si="14"/>
        <v>0.15909935026420441</v>
      </c>
      <c r="BA56" s="13">
        <f t="shared" ca="1" si="14"/>
        <v>1.1717856205762847</v>
      </c>
      <c r="BB56" s="13">
        <f t="shared" ca="1" si="14"/>
        <v>4.3646182630496035</v>
      </c>
      <c r="BC56" s="13">
        <f t="shared" ca="1" si="14"/>
        <v>1.0173151769728062</v>
      </c>
      <c r="BD56" s="13">
        <f t="shared" ca="1" si="14"/>
        <v>3.2155116321814123</v>
      </c>
      <c r="BE56" s="13">
        <f t="shared" ca="1" si="14"/>
        <v>4.6888882877148959</v>
      </c>
      <c r="BF56" s="13">
        <f t="shared" ca="1" si="14"/>
        <v>9.0561429119002002E-2</v>
      </c>
      <c r="BG56" s="13">
        <f t="shared" ca="1" si="14"/>
        <v>6.0702452338001693</v>
      </c>
      <c r="BH56" s="13">
        <f t="shared" ca="1" si="14"/>
        <v>5.7047183840941731</v>
      </c>
      <c r="BI56" s="13">
        <f t="shared" ca="1" si="14"/>
        <v>1.4962599661804414</v>
      </c>
      <c r="BJ56" s="13">
        <f t="shared" ca="1" si="14"/>
        <v>0.36591578019084547</v>
      </c>
      <c r="BK56" s="13">
        <f t="shared" ca="1" si="14"/>
        <v>0.44166401304716474</v>
      </c>
      <c r="BL56" s="13">
        <f t="shared" ca="1" si="14"/>
        <v>5.7865032164593524</v>
      </c>
      <c r="BM56" s="13">
        <f t="shared" ca="1" si="14"/>
        <v>8.1141042954482856</v>
      </c>
      <c r="BN56" s="13">
        <f t="shared" ca="1" si="14"/>
        <v>5.475129222290338</v>
      </c>
    </row>
    <row r="57" spans="1:66" x14ac:dyDescent="0.2">
      <c r="A57" s="10">
        <v>36</v>
      </c>
      <c r="B57" s="14">
        <f t="shared" ca="1" si="2"/>
        <v>1.6136852999618125</v>
      </c>
      <c r="C57" s="16">
        <f t="shared" ca="1" si="3"/>
        <v>2.1663727539250415</v>
      </c>
      <c r="D57" s="16">
        <f t="shared" si="4"/>
        <v>0.25119071004952409</v>
      </c>
      <c r="F57" s="7">
        <v>36</v>
      </c>
      <c r="G57" s="13">
        <f t="shared" ca="1" si="5"/>
        <v>-0.38842527896481149</v>
      </c>
      <c r="H57" s="13">
        <f t="shared" ca="1" si="13"/>
        <v>3.4905867716150967</v>
      </c>
      <c r="I57" s="13">
        <f t="shared" ca="1" si="13"/>
        <v>-1.9041995123002122</v>
      </c>
      <c r="J57" s="13">
        <f t="shared" ca="1" si="13"/>
        <v>-2.1399337055904093</v>
      </c>
      <c r="K57" s="13">
        <f t="shared" ca="1" si="13"/>
        <v>-0.6927793761610852</v>
      </c>
      <c r="L57" s="13">
        <f t="shared" ca="1" si="13"/>
        <v>4.4454122653953299</v>
      </c>
      <c r="M57" s="13">
        <f t="shared" ca="1" si="13"/>
        <v>0.50927495060975048</v>
      </c>
      <c r="N57" s="13">
        <f t="shared" ca="1" si="13"/>
        <v>-4.0859416087972722E-2</v>
      </c>
      <c r="O57" s="13">
        <f t="shared" ca="1" si="13"/>
        <v>1.5670262139524198</v>
      </c>
      <c r="P57" s="13">
        <f t="shared" ca="1" si="13"/>
        <v>2.978728972261246</v>
      </c>
      <c r="Q57" s="13">
        <f t="shared" ca="1" si="13"/>
        <v>6.313521235169957</v>
      </c>
      <c r="R57" s="13">
        <f t="shared" ca="1" si="13"/>
        <v>-3.0238589668445144</v>
      </c>
      <c r="S57" s="13">
        <f t="shared" ca="1" si="13"/>
        <v>-2.3942480541474351</v>
      </c>
      <c r="T57" s="13">
        <f t="shared" ca="1" si="13"/>
        <v>4.0283783533727187</v>
      </c>
      <c r="U57" s="13">
        <f t="shared" ca="1" si="13"/>
        <v>0.26837590466271211</v>
      </c>
      <c r="V57" s="13">
        <f t="shared" ca="1" si="13"/>
        <v>-0.65273988983148978</v>
      </c>
      <c r="W57" s="13">
        <f t="shared" ca="1" si="13"/>
        <v>6.5200680397228101</v>
      </c>
      <c r="X57" s="13">
        <f t="shared" ca="1" si="12"/>
        <v>4.9355683792168437</v>
      </c>
      <c r="Y57" s="13">
        <f t="shared" ca="1" si="12"/>
        <v>-1.3234422474684422</v>
      </c>
      <c r="Z57" s="13">
        <f t="shared" ca="1" si="12"/>
        <v>4.6471554496833658</v>
      </c>
      <c r="AA57" s="13">
        <f t="shared" ca="1" si="14"/>
        <v>0.43592526911691154</v>
      </c>
      <c r="AB57" s="13">
        <f t="shared" ca="1" si="14"/>
        <v>-1.4649715590937058</v>
      </c>
      <c r="AC57" s="13">
        <f t="shared" ca="1" si="14"/>
        <v>1.9340631976530516</v>
      </c>
      <c r="AD57" s="13">
        <f t="shared" ca="1" si="14"/>
        <v>5.8077405433097766</v>
      </c>
      <c r="AE57" s="13">
        <f t="shared" ca="1" si="14"/>
        <v>8.0983558817486934</v>
      </c>
      <c r="AF57" s="13">
        <f t="shared" ca="1" si="14"/>
        <v>3.7360363528631839</v>
      </c>
      <c r="AG57" s="13">
        <f t="shared" ca="1" si="14"/>
        <v>5.1277660701554879</v>
      </c>
      <c r="AH57" s="13">
        <f t="shared" ca="1" si="14"/>
        <v>7.3010011220641395</v>
      </c>
      <c r="AI57" s="13">
        <f t="shared" ca="1" si="14"/>
        <v>1.0456593615155561</v>
      </c>
      <c r="AJ57" s="13">
        <f t="shared" ca="1" si="14"/>
        <v>4.1369895673250809</v>
      </c>
      <c r="AK57" s="13">
        <f t="shared" ca="1" si="14"/>
        <v>4.9732625795055903</v>
      </c>
      <c r="AL57" s="13">
        <f t="shared" ca="1" si="14"/>
        <v>4.7586932955633916</v>
      </c>
      <c r="AM57" s="13">
        <f t="shared" ca="1" si="14"/>
        <v>0.16156155402521932</v>
      </c>
      <c r="AN57" s="13">
        <f t="shared" ca="1" si="14"/>
        <v>0.20836813501471574</v>
      </c>
      <c r="AO57" s="13">
        <f t="shared" ca="1" si="14"/>
        <v>4.5354501927754693</v>
      </c>
      <c r="AP57" s="13">
        <f t="shared" ca="1" si="14"/>
        <v>2.4589706998259278</v>
      </c>
      <c r="AQ57" s="13">
        <f t="shared" ca="1" si="14"/>
        <v>0.59945049255232874</v>
      </c>
      <c r="AR57" s="13">
        <f t="shared" ca="1" si="14"/>
        <v>0.48511961801300241</v>
      </c>
      <c r="AS57" s="13">
        <f t="shared" ca="1" si="14"/>
        <v>4.8979065188449038</v>
      </c>
      <c r="AT57" s="13">
        <f t="shared" ca="1" si="14"/>
        <v>3.3000840140720102</v>
      </c>
      <c r="AU57" s="13">
        <f t="shared" ca="1" si="14"/>
        <v>4.3732120588581758</v>
      </c>
      <c r="AV57" s="13">
        <f t="shared" ca="1" si="14"/>
        <v>1.4419640784187804</v>
      </c>
      <c r="AW57" s="13">
        <f t="shared" ca="1" si="14"/>
        <v>2.890315433167435</v>
      </c>
      <c r="AX57" s="13">
        <f t="shared" ca="1" si="14"/>
        <v>0.24787094950831889</v>
      </c>
      <c r="AY57" s="13">
        <f t="shared" ca="1" si="14"/>
        <v>5.7818733394276007</v>
      </c>
      <c r="AZ57" s="13">
        <f t="shared" ca="1" si="14"/>
        <v>-3.6528212599670891</v>
      </c>
      <c r="BA57" s="13">
        <f t="shared" ca="1" si="14"/>
        <v>-0.9905538619038432</v>
      </c>
      <c r="BB57" s="13">
        <f t="shared" ca="1" si="14"/>
        <v>5.2138983434358135</v>
      </c>
      <c r="BC57" s="13">
        <f t="shared" ca="1" si="14"/>
        <v>0.22778705608698679</v>
      </c>
      <c r="BD57" s="13">
        <f t="shared" ca="1" si="14"/>
        <v>1.9081641278525125</v>
      </c>
      <c r="BE57" s="13">
        <f t="shared" ca="1" si="14"/>
        <v>2.8805628063947735</v>
      </c>
      <c r="BF57" s="13">
        <f t="shared" ca="1" si="14"/>
        <v>-5.7265587525369561</v>
      </c>
      <c r="BG57" s="13">
        <f t="shared" ca="1" si="14"/>
        <v>-2.9390722401680733</v>
      </c>
      <c r="BH57" s="13">
        <f t="shared" ca="1" si="14"/>
        <v>0.10460997793581894</v>
      </c>
      <c r="BI57" s="13">
        <f t="shared" ca="1" si="14"/>
        <v>6.9259116675944981</v>
      </c>
      <c r="BJ57" s="13">
        <f t="shared" ca="1" si="14"/>
        <v>2.1042213725303225</v>
      </c>
      <c r="BK57" s="13">
        <f t="shared" ca="1" si="14"/>
        <v>5.0752691864042969</v>
      </c>
      <c r="BL57" s="13">
        <f t="shared" ca="1" si="14"/>
        <v>-1.2334176016540552</v>
      </c>
      <c r="BM57" s="13">
        <f t="shared" ca="1" si="14"/>
        <v>2.973099240566877</v>
      </c>
      <c r="BN57" s="13">
        <f t="shared" ca="1" si="14"/>
        <v>4.6606673876789166</v>
      </c>
    </row>
    <row r="58" spans="1:66" x14ac:dyDescent="0.2">
      <c r="A58" s="10">
        <v>37</v>
      </c>
      <c r="B58" s="14">
        <f t="shared" ca="1" si="2"/>
        <v>1.4584895445750587</v>
      </c>
      <c r="C58" s="16">
        <f t="shared" ca="1" si="3"/>
        <v>2.1711758746013263</v>
      </c>
      <c r="D58" s="16">
        <f t="shared" si="4"/>
        <v>0.2945556663744866</v>
      </c>
      <c r="F58" s="7">
        <v>37</v>
      </c>
      <c r="G58" s="13">
        <f t="shared" ca="1" si="5"/>
        <v>4.9087840879314184</v>
      </c>
      <c r="H58" s="13">
        <f t="shared" ca="1" si="13"/>
        <v>-1.1651640678678747</v>
      </c>
      <c r="I58" s="13">
        <f t="shared" ca="1" si="13"/>
        <v>6.6181250425287148</v>
      </c>
      <c r="J58" s="13">
        <f t="shared" ca="1" si="13"/>
        <v>3.6806445216128365</v>
      </c>
      <c r="K58" s="13">
        <f t="shared" ca="1" si="13"/>
        <v>5.6664653495527428</v>
      </c>
      <c r="L58" s="13">
        <f t="shared" ca="1" si="13"/>
        <v>4.8433644978843695</v>
      </c>
      <c r="M58" s="13">
        <f t="shared" ca="1" si="13"/>
        <v>1.1910398386341077</v>
      </c>
      <c r="N58" s="13">
        <f t="shared" ca="1" si="13"/>
        <v>1.3513658263613868</v>
      </c>
      <c r="O58" s="13">
        <f t="shared" ca="1" si="13"/>
        <v>-1.2956885758975001</v>
      </c>
      <c r="P58" s="13">
        <f t="shared" ca="1" si="13"/>
        <v>-4.6705232905152192</v>
      </c>
      <c r="Q58" s="13">
        <f t="shared" ca="1" si="13"/>
        <v>5.5446481574420297</v>
      </c>
      <c r="R58" s="13">
        <f t="shared" ca="1" si="13"/>
        <v>0.26768321612456392</v>
      </c>
      <c r="S58" s="13">
        <f t="shared" ca="1" si="13"/>
        <v>-2.6240331916579942</v>
      </c>
      <c r="T58" s="13">
        <f t="shared" ca="1" si="13"/>
        <v>4.9559670252977064</v>
      </c>
      <c r="U58" s="13">
        <f t="shared" ca="1" si="13"/>
        <v>-2.5739683778834603</v>
      </c>
      <c r="V58" s="13">
        <f t="shared" ca="1" si="13"/>
        <v>1.7309490954074205</v>
      </c>
      <c r="W58" s="13">
        <f t="shared" ca="1" si="13"/>
        <v>1.4810093361675658</v>
      </c>
      <c r="X58" s="13">
        <f t="shared" ca="1" si="12"/>
        <v>2.7614928067411166</v>
      </c>
      <c r="Y58" s="13">
        <f t="shared" ca="1" si="12"/>
        <v>7.1301692144531934</v>
      </c>
      <c r="Z58" s="13">
        <f t="shared" ca="1" si="12"/>
        <v>-2.2100309032131094</v>
      </c>
      <c r="AA58" s="13">
        <f t="shared" ca="1" si="14"/>
        <v>2.584757480215135</v>
      </c>
      <c r="AB58" s="13">
        <f t="shared" ca="1" si="14"/>
        <v>4.0274771650648091</v>
      </c>
      <c r="AC58" s="13">
        <f t="shared" ca="1" si="14"/>
        <v>3.8882262709041502</v>
      </c>
      <c r="AD58" s="13">
        <f t="shared" ca="1" si="14"/>
        <v>1.554273365611984</v>
      </c>
      <c r="AE58" s="13">
        <f t="shared" ca="1" si="14"/>
        <v>1.3389139318780736</v>
      </c>
      <c r="AF58" s="13">
        <f t="shared" ca="1" si="14"/>
        <v>4.7286548317326771</v>
      </c>
      <c r="AG58" s="13">
        <f t="shared" ca="1" si="14"/>
        <v>-0.18001209345410452</v>
      </c>
      <c r="AH58" s="13">
        <f t="shared" ca="1" si="14"/>
        <v>7.5614585025010221</v>
      </c>
      <c r="AI58" s="13">
        <f t="shared" ca="1" si="14"/>
        <v>2.5409771258778684</v>
      </c>
      <c r="AJ58" s="13">
        <f t="shared" ca="1" si="14"/>
        <v>-5.3598228692508183</v>
      </c>
      <c r="AK58" s="13">
        <f t="shared" ca="1" si="14"/>
        <v>1.1258591299737182</v>
      </c>
      <c r="AL58" s="13">
        <f t="shared" ca="1" si="14"/>
        <v>3.4025380677204562</v>
      </c>
      <c r="AM58" s="13">
        <f t="shared" ca="1" si="14"/>
        <v>5.2374599381802902</v>
      </c>
      <c r="AN58" s="13">
        <f t="shared" ca="1" si="14"/>
        <v>0.95203230189849641</v>
      </c>
      <c r="AO58" s="13">
        <f t="shared" ca="1" si="14"/>
        <v>-1.0982267429423778</v>
      </c>
      <c r="AP58" s="13">
        <f t="shared" ca="1" si="14"/>
        <v>1.4717730312458639</v>
      </c>
      <c r="AQ58" s="13">
        <f t="shared" ca="1" si="14"/>
        <v>2.5706306120827844</v>
      </c>
      <c r="AR58" s="13">
        <f t="shared" ca="1" si="14"/>
        <v>-0.73935192614357215</v>
      </c>
      <c r="AS58" s="13">
        <f t="shared" ca="1" si="14"/>
        <v>3.612105058140251</v>
      </c>
      <c r="AT58" s="13">
        <f t="shared" ca="1" si="14"/>
        <v>2.5778371222272698</v>
      </c>
      <c r="AU58" s="13">
        <f t="shared" ca="1" si="14"/>
        <v>2.6867758205781214</v>
      </c>
      <c r="AV58" s="13">
        <f t="shared" ca="1" si="14"/>
        <v>6.3195591207629054</v>
      </c>
      <c r="AW58" s="13">
        <f t="shared" ca="1" si="14"/>
        <v>5.5318577804792906</v>
      </c>
      <c r="AX58" s="13">
        <f t="shared" ca="1" si="14"/>
        <v>2.6688630496258243</v>
      </c>
      <c r="AY58" s="13">
        <f t="shared" ca="1" si="14"/>
        <v>-2.448624910861775</v>
      </c>
      <c r="AZ58" s="13">
        <f t="shared" ca="1" si="14"/>
        <v>1.7537619276986505</v>
      </c>
      <c r="BA58" s="13">
        <f t="shared" ca="1" si="14"/>
        <v>-1.2462550794286127</v>
      </c>
      <c r="BB58" s="13">
        <f t="shared" ca="1" si="14"/>
        <v>6.3009142252267196</v>
      </c>
      <c r="BC58" s="13">
        <f t="shared" ca="1" si="14"/>
        <v>2.1839093205049731</v>
      </c>
      <c r="BD58" s="13">
        <f t="shared" ca="1" si="14"/>
        <v>-1.6771528874896777</v>
      </c>
      <c r="BE58" s="13">
        <f t="shared" ca="1" si="14"/>
        <v>2.1587261378709655</v>
      </c>
      <c r="BF58" s="13">
        <f t="shared" ca="1" si="14"/>
        <v>8.6984551522901921</v>
      </c>
      <c r="BG58" s="13">
        <f t="shared" ca="1" si="14"/>
        <v>-0.1608693915877879</v>
      </c>
      <c r="BH58" s="13">
        <f t="shared" ca="1" si="14"/>
        <v>-2.117031174106871</v>
      </c>
      <c r="BI58" s="13">
        <f t="shared" ca="1" si="14"/>
        <v>-1.9606116826748856</v>
      </c>
      <c r="BJ58" s="13">
        <f t="shared" ca="1" si="14"/>
        <v>-3.1875343570051413</v>
      </c>
      <c r="BK58" s="13">
        <f t="shared" ca="1" si="14"/>
        <v>-0.43312493272559216</v>
      </c>
      <c r="BL58" s="13">
        <f t="shared" ca="1" si="14"/>
        <v>2.6492528917760758</v>
      </c>
      <c r="BM58" s="13">
        <f t="shared" ca="1" si="14"/>
        <v>-2.3603659772596357</v>
      </c>
      <c r="BN58" s="13">
        <f t="shared" ca="1" si="14"/>
        <v>-1.6257948236561583</v>
      </c>
    </row>
    <row r="59" spans="1:66" x14ac:dyDescent="0.2">
      <c r="A59" s="10">
        <v>38</v>
      </c>
      <c r="B59" s="14">
        <f t="shared" ca="1" si="2"/>
        <v>1.4477636967883907</v>
      </c>
      <c r="C59" s="16">
        <f t="shared" ca="1" si="3"/>
        <v>2.176925458801044</v>
      </c>
      <c r="D59" s="16">
        <f t="shared" si="4"/>
        <v>0.33848198588973993</v>
      </c>
      <c r="F59" s="7">
        <v>38</v>
      </c>
      <c r="G59" s="13">
        <f t="shared" ca="1" si="5"/>
        <v>2.4860394099247687</v>
      </c>
      <c r="H59" s="13">
        <f t="shared" ca="1" si="13"/>
        <v>3.7228466728938554</v>
      </c>
      <c r="I59" s="13">
        <f t="shared" ca="1" si="13"/>
        <v>6.7318095388776014</v>
      </c>
      <c r="J59" s="13">
        <f t="shared" ca="1" si="13"/>
        <v>-0.72741869503368051</v>
      </c>
      <c r="K59" s="13">
        <f t="shared" ca="1" si="13"/>
        <v>6.2821983876526701</v>
      </c>
      <c r="L59" s="13">
        <f t="shared" ca="1" si="13"/>
        <v>-2.187942936329911</v>
      </c>
      <c r="M59" s="13">
        <f t="shared" ca="1" si="13"/>
        <v>-0.20706395228928276</v>
      </c>
      <c r="N59" s="13">
        <f t="shared" ca="1" si="13"/>
        <v>3.5924107841327024</v>
      </c>
      <c r="O59" s="13">
        <f t="shared" ca="1" si="13"/>
        <v>5.9138565707663187</v>
      </c>
      <c r="P59" s="13">
        <f t="shared" ca="1" si="13"/>
        <v>8.0582867320710445</v>
      </c>
      <c r="Q59" s="13">
        <f t="shared" ca="1" si="13"/>
        <v>-0.10664120398840993</v>
      </c>
      <c r="R59" s="13">
        <f t="shared" ca="1" si="13"/>
        <v>0.33775359618334377</v>
      </c>
      <c r="S59" s="13">
        <f t="shared" ca="1" si="13"/>
        <v>1.6626753743375202</v>
      </c>
      <c r="T59" s="13">
        <f t="shared" ca="1" si="13"/>
        <v>4.87035209058</v>
      </c>
      <c r="U59" s="13">
        <f t="shared" ca="1" si="13"/>
        <v>6.0092480953110918</v>
      </c>
      <c r="V59" s="13">
        <f t="shared" ca="1" si="13"/>
        <v>0.68200923689583304</v>
      </c>
      <c r="W59" s="13">
        <f t="shared" ca="1" si="13"/>
        <v>3.6056739314752599</v>
      </c>
      <c r="X59" s="13">
        <f t="shared" ca="1" si="12"/>
        <v>1.8337208840594643</v>
      </c>
      <c r="Y59" s="13">
        <f t="shared" ca="1" si="12"/>
        <v>-0.4405071249260426</v>
      </c>
      <c r="Z59" s="13">
        <f t="shared" ca="1" si="12"/>
        <v>-2.7118956821737328</v>
      </c>
      <c r="AA59" s="13">
        <f t="shared" ca="1" si="14"/>
        <v>-2.2586142444946429</v>
      </c>
      <c r="AB59" s="13">
        <f t="shared" ca="1" si="14"/>
        <v>4.3612609215804987</v>
      </c>
      <c r="AC59" s="13">
        <f t="shared" ca="1" si="14"/>
        <v>7.323175106505575E-2</v>
      </c>
      <c r="AD59" s="13">
        <f t="shared" ca="1" si="14"/>
        <v>1.3438770727686939</v>
      </c>
      <c r="AE59" s="13">
        <f t="shared" ca="1" si="14"/>
        <v>3.1973020142289243</v>
      </c>
      <c r="AF59" s="13">
        <f t="shared" ca="1" si="14"/>
        <v>1.0143171075768396</v>
      </c>
      <c r="AG59" s="13">
        <f t="shared" ca="1" si="14"/>
        <v>0.84804853445487027</v>
      </c>
      <c r="AH59" s="13">
        <f t="shared" ca="1" si="14"/>
        <v>2.968777222362017</v>
      </c>
      <c r="AI59" s="13">
        <f t="shared" ca="1" si="14"/>
        <v>0.19803413382470936</v>
      </c>
      <c r="AJ59" s="13">
        <f t="shared" ca="1" si="14"/>
        <v>2.4637561285370451</v>
      </c>
      <c r="AK59" s="13">
        <f t="shared" ca="1" si="14"/>
        <v>2.3387738930502002</v>
      </c>
      <c r="AL59" s="13">
        <f t="shared" ca="1" si="14"/>
        <v>-1.5855553491555785</v>
      </c>
      <c r="AM59" s="13">
        <f t="shared" ca="1" si="14"/>
        <v>2.0648148535066868</v>
      </c>
      <c r="AN59" s="13">
        <f t="shared" ca="1" si="14"/>
        <v>6.7840400597121899</v>
      </c>
      <c r="AO59" s="13">
        <f t="shared" ca="1" si="14"/>
        <v>-0.2490063260926636</v>
      </c>
      <c r="AP59" s="13">
        <f t="shared" ca="1" si="14"/>
        <v>1.0238794968646261</v>
      </c>
      <c r="AQ59" s="13">
        <f t="shared" ca="1" si="14"/>
        <v>5.3022983802791934</v>
      </c>
      <c r="AR59" s="13">
        <f t="shared" ca="1" si="14"/>
        <v>4.4097382283200197</v>
      </c>
      <c r="AS59" s="13">
        <f t="shared" ca="1" si="14"/>
        <v>0.81887056723137608</v>
      </c>
      <c r="AT59" s="13">
        <f t="shared" ca="1" si="14"/>
        <v>2.670594212525522</v>
      </c>
      <c r="AU59" s="13">
        <f t="shared" ca="1" si="14"/>
        <v>3.2179356157340653</v>
      </c>
      <c r="AV59" s="13">
        <f t="shared" ca="1" si="14"/>
        <v>-0.5853624438205971</v>
      </c>
      <c r="AW59" s="13">
        <f t="shared" ca="1" si="14"/>
        <v>2.5424653865618656</v>
      </c>
      <c r="AX59" s="13">
        <f t="shared" ca="1" si="14"/>
        <v>2.3221017712685583</v>
      </c>
      <c r="AY59" s="13">
        <f t="shared" ca="1" si="14"/>
        <v>2.0874465492345591</v>
      </c>
      <c r="AZ59" s="13">
        <f t="shared" ca="1" si="14"/>
        <v>3.3974022688122028</v>
      </c>
      <c r="BA59" s="13">
        <f t="shared" ca="1" si="14"/>
        <v>6.9799879372446441</v>
      </c>
      <c r="BB59" s="13">
        <f t="shared" ca="1" si="14"/>
        <v>4.1146156275006609</v>
      </c>
      <c r="BC59" s="13">
        <f t="shared" ca="1" si="14"/>
        <v>-1.6478177347815905</v>
      </c>
      <c r="BD59" s="13">
        <f t="shared" ca="1" si="14"/>
        <v>5.2872112236629984</v>
      </c>
      <c r="BE59" s="13">
        <f t="shared" ca="1" si="14"/>
        <v>-0.12721270170093746</v>
      </c>
      <c r="BF59" s="13">
        <f t="shared" ca="1" si="14"/>
        <v>-2.3332867894083487</v>
      </c>
      <c r="BG59" s="13">
        <f t="shared" ca="1" si="14"/>
        <v>1.3964269113476446</v>
      </c>
      <c r="BH59" s="13">
        <f t="shared" ca="1" si="14"/>
        <v>1.9597848958527109</v>
      </c>
      <c r="BI59" s="13">
        <f t="shared" ca="1" si="14"/>
        <v>7.1262362498862473</v>
      </c>
      <c r="BJ59" s="13">
        <f t="shared" ca="1" si="14"/>
        <v>3.0657299864861702</v>
      </c>
      <c r="BK59" s="13">
        <f t="shared" ca="1" si="14"/>
        <v>1.6292518126630742</v>
      </c>
      <c r="BL59" s="13">
        <f t="shared" ca="1" si="14"/>
        <v>8.1919894912146578</v>
      </c>
      <c r="BM59" s="13">
        <f t="shared" ca="1" si="14"/>
        <v>4.1291105635964218</v>
      </c>
      <c r="BN59" s="13">
        <f t="shared" ca="1" si="14"/>
        <v>7.2362556734369639</v>
      </c>
    </row>
    <row r="60" spans="1:66" x14ac:dyDescent="0.2">
      <c r="A60" s="10">
        <v>39</v>
      </c>
      <c r="B60" s="14">
        <f t="shared" ca="1" si="2"/>
        <v>2.4509993683035405</v>
      </c>
      <c r="C60" s="16">
        <f t="shared" ca="1" si="3"/>
        <v>2.1806091890065948</v>
      </c>
      <c r="D60" s="16">
        <f t="shared" si="4"/>
        <v>0.38307161307912541</v>
      </c>
      <c r="F60" s="7">
        <v>39</v>
      </c>
      <c r="G60" s="13">
        <f t="shared" ca="1" si="5"/>
        <v>4.0256407115813291</v>
      </c>
      <c r="H60" s="13">
        <f t="shared" ca="1" si="13"/>
        <v>-2.6404648587824573</v>
      </c>
      <c r="I60" s="13">
        <f t="shared" ca="1" si="13"/>
        <v>-1.5875731286853525</v>
      </c>
      <c r="J60" s="13">
        <f t="shared" ca="1" si="13"/>
        <v>1.9163401755145846</v>
      </c>
      <c r="K60" s="13">
        <f t="shared" ca="1" si="13"/>
        <v>0.5193480895439091</v>
      </c>
      <c r="L60" s="13">
        <f t="shared" ca="1" si="13"/>
        <v>1.7852841254759049</v>
      </c>
      <c r="M60" s="13">
        <f t="shared" ca="1" si="13"/>
        <v>1.5841633581021535</v>
      </c>
      <c r="N60" s="13">
        <f t="shared" ca="1" si="13"/>
        <v>-4.3453593529233228</v>
      </c>
      <c r="O60" s="13">
        <f t="shared" ca="1" si="13"/>
        <v>2.7336553945195972</v>
      </c>
      <c r="P60" s="13">
        <f t="shared" ca="1" si="13"/>
        <v>8.025906172113503</v>
      </c>
      <c r="Q60" s="13">
        <f t="shared" ca="1" si="13"/>
        <v>8.4430756644156002E-3</v>
      </c>
      <c r="R60" s="13">
        <f t="shared" ca="1" si="13"/>
        <v>9.1827850057595288</v>
      </c>
      <c r="S60" s="13">
        <f t="shared" ca="1" si="13"/>
        <v>2.4271373342729436</v>
      </c>
      <c r="T60" s="13">
        <f t="shared" ca="1" si="13"/>
        <v>2.8121790180025599</v>
      </c>
      <c r="U60" s="13">
        <f t="shared" ca="1" si="13"/>
        <v>4.0042355766634081</v>
      </c>
      <c r="V60" s="13">
        <f t="shared" ca="1" si="13"/>
        <v>1.5146129819476899</v>
      </c>
      <c r="W60" s="13">
        <f t="shared" ca="1" si="13"/>
        <v>-1.7413299657663739</v>
      </c>
      <c r="X60" s="13">
        <f t="shared" ca="1" si="12"/>
        <v>4.770047695764438</v>
      </c>
      <c r="Y60" s="13">
        <f t="shared" ca="1" si="12"/>
        <v>3.0678999134812606</v>
      </c>
      <c r="Z60" s="13">
        <f t="shared" ca="1" si="12"/>
        <v>0.22542408074299214</v>
      </c>
      <c r="AA60" s="13">
        <f t="shared" ca="1" si="14"/>
        <v>4.3147822528882847</v>
      </c>
      <c r="AB60" s="13">
        <f t="shared" ca="1" si="14"/>
        <v>-0.33993956168521677</v>
      </c>
      <c r="AC60" s="13">
        <f t="shared" ca="1" si="14"/>
        <v>1.8803779055335064</v>
      </c>
      <c r="AD60" s="13">
        <f t="shared" ca="1" si="14"/>
        <v>0.63815898513596214</v>
      </c>
      <c r="AE60" s="13">
        <f t="shared" ca="1" si="14"/>
        <v>1.1892887537028487</v>
      </c>
      <c r="AF60" s="13">
        <f t="shared" ca="1" si="14"/>
        <v>3.3281866200002646</v>
      </c>
      <c r="AG60" s="13">
        <f t="shared" ca="1" si="14"/>
        <v>-0.93865318016016808</v>
      </c>
      <c r="AH60" s="13">
        <f t="shared" ca="1" si="14"/>
        <v>0.95868844469649694</v>
      </c>
      <c r="AI60" s="13">
        <f t="shared" ref="AA60:BN66" ca="1" si="15">_xlfn.NORM.INV(RAND(),$B$7,$B$8)</f>
        <v>1.8379063369303235</v>
      </c>
      <c r="AJ60" s="13">
        <f t="shared" ca="1" si="15"/>
        <v>-2.7875244276004896</v>
      </c>
      <c r="AK60" s="13">
        <f t="shared" ca="1" si="15"/>
        <v>2.2972985205867333</v>
      </c>
      <c r="AL60" s="13">
        <f t="shared" ca="1" si="15"/>
        <v>-0.84639884460522463</v>
      </c>
      <c r="AM60" s="13">
        <f t="shared" ca="1" si="15"/>
        <v>-0.88323304679025538</v>
      </c>
      <c r="AN60" s="13">
        <f t="shared" ca="1" si="15"/>
        <v>2.2041728708915143</v>
      </c>
      <c r="AO60" s="13">
        <f t="shared" ca="1" si="15"/>
        <v>5.6145028741422109</v>
      </c>
      <c r="AP60" s="13">
        <f t="shared" ca="1" si="15"/>
        <v>1.9354371879663352</v>
      </c>
      <c r="AQ60" s="13">
        <f t="shared" ca="1" si="15"/>
        <v>4.7354253843196847</v>
      </c>
      <c r="AR60" s="13">
        <f t="shared" ca="1" si="15"/>
        <v>2.9571546725554616</v>
      </c>
      <c r="AS60" s="13">
        <f t="shared" ca="1" si="15"/>
        <v>3.8582661776365903</v>
      </c>
      <c r="AT60" s="13">
        <f t="shared" ca="1" si="15"/>
        <v>1.4410857057372528</v>
      </c>
      <c r="AU60" s="13">
        <f t="shared" ca="1" si="15"/>
        <v>0.45265683519443245</v>
      </c>
      <c r="AV60" s="13">
        <f t="shared" ca="1" si="15"/>
        <v>8.0907940945733792</v>
      </c>
      <c r="AW60" s="13">
        <f t="shared" ca="1" si="15"/>
        <v>1.354211586947679</v>
      </c>
      <c r="AX60" s="13">
        <f t="shared" ca="1" si="15"/>
        <v>-2.4196669564089763</v>
      </c>
      <c r="AY60" s="13">
        <f t="shared" ca="1" si="15"/>
        <v>1.0604485036400668</v>
      </c>
      <c r="AZ60" s="13">
        <f t="shared" ca="1" si="15"/>
        <v>2.8746652686114187</v>
      </c>
      <c r="BA60" s="13">
        <f t="shared" ca="1" si="15"/>
        <v>5.3094819811097187</v>
      </c>
      <c r="BB60" s="13">
        <f t="shared" ca="1" si="15"/>
        <v>2.713209281058814</v>
      </c>
      <c r="BC60" s="13">
        <f t="shared" ca="1" si="15"/>
        <v>3.3586917532573168</v>
      </c>
      <c r="BD60" s="13">
        <f t="shared" ca="1" si="15"/>
        <v>6.0331094065505475</v>
      </c>
      <c r="BE60" s="13">
        <f t="shared" ca="1" si="15"/>
        <v>6.5970262641711885</v>
      </c>
      <c r="BF60" s="13">
        <f t="shared" ca="1" si="15"/>
        <v>3.5810644174131276</v>
      </c>
      <c r="BG60" s="13">
        <f t="shared" ca="1" si="15"/>
        <v>6.2604680413124196</v>
      </c>
      <c r="BH60" s="13">
        <f t="shared" ca="1" si="15"/>
        <v>5.2251833097092506</v>
      </c>
      <c r="BI60" s="13">
        <f t="shared" ca="1" si="15"/>
        <v>3.3027563349579294</v>
      </c>
      <c r="BJ60" s="13">
        <f t="shared" ca="1" si="15"/>
        <v>3.0962857493803391</v>
      </c>
      <c r="BK60" s="13">
        <f t="shared" ca="1" si="15"/>
        <v>2.64910283427289</v>
      </c>
      <c r="BL60" s="13">
        <f t="shared" ca="1" si="15"/>
        <v>2.1322844581724896</v>
      </c>
      <c r="BM60" s="13">
        <f t="shared" ca="1" si="15"/>
        <v>1.3903297662922935</v>
      </c>
      <c r="BN60" s="13">
        <f t="shared" ca="1" si="15"/>
        <v>3.1680662582497106</v>
      </c>
    </row>
    <row r="61" spans="1:66" x14ac:dyDescent="0.2">
      <c r="A61" s="10">
        <v>40</v>
      </c>
      <c r="B61" s="14">
        <f t="shared" ca="1" si="2"/>
        <v>1.4473535186365052</v>
      </c>
      <c r="C61" s="16">
        <f t="shared" ca="1" si="3"/>
        <v>2.1822307365077025</v>
      </c>
      <c r="D61" s="16">
        <f t="shared" si="4"/>
        <v>0.42843653053262865</v>
      </c>
      <c r="F61" s="7">
        <v>40</v>
      </c>
      <c r="G61" s="13">
        <f t="shared" ca="1" si="5"/>
        <v>-0.97830939341442491</v>
      </c>
      <c r="H61" s="13">
        <f t="shared" ca="1" si="13"/>
        <v>4.5434508957181059</v>
      </c>
      <c r="I61" s="13">
        <f t="shared" ca="1" si="13"/>
        <v>5.811101921821046</v>
      </c>
      <c r="J61" s="13">
        <f t="shared" ca="1" si="13"/>
        <v>-0.29579551341130461</v>
      </c>
      <c r="K61" s="13">
        <f t="shared" ca="1" si="13"/>
        <v>6.2263306302407475</v>
      </c>
      <c r="L61" s="13">
        <f t="shared" ca="1" si="13"/>
        <v>1.9625268001273437</v>
      </c>
      <c r="M61" s="13">
        <f t="shared" ca="1" si="13"/>
        <v>5.4379367085921704</v>
      </c>
      <c r="N61" s="13">
        <f t="shared" ca="1" si="13"/>
        <v>2.9879189296862236</v>
      </c>
      <c r="O61" s="13">
        <f t="shared" ca="1" si="13"/>
        <v>2.0741573029497844</v>
      </c>
      <c r="P61" s="13">
        <f t="shared" ca="1" si="13"/>
        <v>3.8628237584627656</v>
      </c>
      <c r="Q61" s="13">
        <f t="shared" ca="1" si="13"/>
        <v>4.3353317418515225E-4</v>
      </c>
      <c r="R61" s="13">
        <f t="shared" ca="1" si="13"/>
        <v>3.644698416298676</v>
      </c>
      <c r="S61" s="13">
        <f t="shared" ca="1" si="13"/>
        <v>-2.0532089025914013</v>
      </c>
      <c r="T61" s="13">
        <f t="shared" ca="1" si="13"/>
        <v>2.2172690833885791</v>
      </c>
      <c r="U61" s="13">
        <f t="shared" ca="1" si="13"/>
        <v>4.0791467044439464</v>
      </c>
      <c r="V61" s="13">
        <f t="shared" ca="1" si="13"/>
        <v>2.1940025108717713</v>
      </c>
      <c r="W61" s="13">
        <f t="shared" ca="1" si="13"/>
        <v>3.3133215790447306</v>
      </c>
      <c r="X61" s="13">
        <f t="shared" ca="1" si="12"/>
        <v>1.3959806943390265</v>
      </c>
      <c r="Y61" s="13">
        <f t="shared" ca="1" si="12"/>
        <v>4.2547333882789777</v>
      </c>
      <c r="Z61" s="13">
        <f t="shared" ca="1" si="12"/>
        <v>1.5329149640902908</v>
      </c>
      <c r="AA61" s="13">
        <f t="shared" ca="1" si="15"/>
        <v>3.2439778831667265</v>
      </c>
      <c r="AB61" s="13">
        <f t="shared" ca="1" si="15"/>
        <v>1.9818377488487864</v>
      </c>
      <c r="AC61" s="13">
        <f t="shared" ca="1" si="15"/>
        <v>8.0297712906343452</v>
      </c>
      <c r="AD61" s="13">
        <f t="shared" ca="1" si="15"/>
        <v>3.5716839092617616</v>
      </c>
      <c r="AE61" s="13">
        <f t="shared" ca="1" si="15"/>
        <v>2.6506516678575083</v>
      </c>
      <c r="AF61" s="13">
        <f t="shared" ca="1" si="15"/>
        <v>0.23253535408381376</v>
      </c>
      <c r="AG61" s="13">
        <f t="shared" ca="1" si="15"/>
        <v>0.69562939371089794</v>
      </c>
      <c r="AH61" s="13">
        <f t="shared" ca="1" si="15"/>
        <v>5.264981720014644</v>
      </c>
      <c r="AI61" s="13">
        <f t="shared" ca="1" si="15"/>
        <v>3.2332038622810426</v>
      </c>
      <c r="AJ61" s="13">
        <f t="shared" ca="1" si="15"/>
        <v>-1.173330991477358</v>
      </c>
      <c r="AK61" s="13">
        <f t="shared" ca="1" si="15"/>
        <v>1.0408408242180769</v>
      </c>
      <c r="AL61" s="13">
        <f t="shared" ca="1" si="15"/>
        <v>2.5960701776371229</v>
      </c>
      <c r="AM61" s="13">
        <f t="shared" ca="1" si="15"/>
        <v>7.2706724791748858</v>
      </c>
      <c r="AN61" s="13">
        <f t="shared" ca="1" si="15"/>
        <v>-1.8244091975038543</v>
      </c>
      <c r="AO61" s="13">
        <f t="shared" ca="1" si="15"/>
        <v>-4.6920905653830491</v>
      </c>
      <c r="AP61" s="13">
        <f t="shared" ca="1" si="15"/>
        <v>1.026239418145124</v>
      </c>
      <c r="AQ61" s="13">
        <f t="shared" ca="1" si="15"/>
        <v>1.6525758619059421</v>
      </c>
      <c r="AR61" s="13">
        <f t="shared" ca="1" si="15"/>
        <v>0.75829360632778675</v>
      </c>
      <c r="AS61" s="13">
        <f t="shared" ca="1" si="15"/>
        <v>0.9755720243736512</v>
      </c>
      <c r="AT61" s="13">
        <f t="shared" ca="1" si="15"/>
        <v>-3.5625155809224474</v>
      </c>
      <c r="AU61" s="13">
        <f t="shared" ca="1" si="15"/>
        <v>2.2357113555197397</v>
      </c>
      <c r="AV61" s="13">
        <f t="shared" ca="1" si="15"/>
        <v>-5.7935467215375063</v>
      </c>
      <c r="AW61" s="13">
        <f t="shared" ca="1" si="15"/>
        <v>0.15428946854406966</v>
      </c>
      <c r="AX61" s="13">
        <f t="shared" ca="1" si="15"/>
        <v>0.58324590227217432</v>
      </c>
      <c r="AY61" s="13">
        <f t="shared" ca="1" si="15"/>
        <v>-2.9103035129453882</v>
      </c>
      <c r="AZ61" s="13">
        <f t="shared" ca="1" si="15"/>
        <v>8.0624883062774693</v>
      </c>
      <c r="BA61" s="13">
        <f t="shared" ca="1" si="15"/>
        <v>-1.0193859581081126</v>
      </c>
      <c r="BB61" s="13">
        <f t="shared" ca="1" si="15"/>
        <v>-0.20463170029310973</v>
      </c>
      <c r="BC61" s="13">
        <f t="shared" ca="1" si="15"/>
        <v>2.4452989205744378</v>
      </c>
      <c r="BD61" s="13">
        <f t="shared" ca="1" si="15"/>
        <v>1.3524662995481884</v>
      </c>
      <c r="BE61" s="13">
        <f t="shared" ca="1" si="15"/>
        <v>4.9766356090809811</v>
      </c>
      <c r="BF61" s="13">
        <f t="shared" ca="1" si="15"/>
        <v>-0.20739407998953574</v>
      </c>
      <c r="BG61" s="13">
        <f t="shared" ca="1" si="15"/>
        <v>4.0911745321938469</v>
      </c>
      <c r="BH61" s="13">
        <f t="shared" ca="1" si="15"/>
        <v>5.4687078912962175</v>
      </c>
      <c r="BI61" s="13">
        <f t="shared" ca="1" si="15"/>
        <v>7.7705108936539604</v>
      </c>
      <c r="BJ61" s="13">
        <f t="shared" ca="1" si="15"/>
        <v>3.6953974784892401</v>
      </c>
      <c r="BK61" s="13">
        <f t="shared" ca="1" si="15"/>
        <v>1.8396404253419729</v>
      </c>
      <c r="BL61" s="13">
        <f t="shared" ca="1" si="15"/>
        <v>5.8401341550125663E-2</v>
      </c>
      <c r="BM61" s="13">
        <f t="shared" ca="1" si="15"/>
        <v>2.8356262257230442</v>
      </c>
      <c r="BN61" s="13">
        <f t="shared" ca="1" si="15"/>
        <v>4.1142508339556869</v>
      </c>
    </row>
    <row r="62" spans="1:66" x14ac:dyDescent="0.2">
      <c r="A62" s="10">
        <v>41</v>
      </c>
      <c r="B62" s="14">
        <f t="shared" ca="1" si="2"/>
        <v>2.4187051588102402</v>
      </c>
      <c r="C62" s="16">
        <f t="shared" ca="1" si="3"/>
        <v>2.2039002638909637</v>
      </c>
      <c r="D62" s="16">
        <f t="shared" si="4"/>
        <v>0.47470114739821306</v>
      </c>
      <c r="F62" s="7">
        <v>41</v>
      </c>
      <c r="G62" s="13">
        <f t="shared" ca="1" si="5"/>
        <v>1.6074507953141579</v>
      </c>
      <c r="H62" s="13">
        <f t="shared" ca="1" si="13"/>
        <v>8.1446093557989823</v>
      </c>
      <c r="I62" s="13">
        <f t="shared" ca="1" si="13"/>
        <v>6.7111012250088011</v>
      </c>
      <c r="J62" s="13">
        <f t="shared" ca="1" si="13"/>
        <v>1.8341796494367184</v>
      </c>
      <c r="K62" s="13">
        <f t="shared" ca="1" si="13"/>
        <v>7.3045948886826508</v>
      </c>
      <c r="L62" s="13">
        <f t="shared" ca="1" si="13"/>
        <v>2.2076962023493598</v>
      </c>
      <c r="M62" s="13">
        <f t="shared" ca="1" si="13"/>
        <v>3.4842568283597868</v>
      </c>
      <c r="N62" s="13">
        <f t="shared" ca="1" si="13"/>
        <v>3.526692928663588</v>
      </c>
      <c r="O62" s="13">
        <f t="shared" ca="1" si="13"/>
        <v>0.60599659428110386</v>
      </c>
      <c r="P62" s="13">
        <f t="shared" ca="1" si="13"/>
        <v>5.722174215901962</v>
      </c>
      <c r="Q62" s="13">
        <f t="shared" ca="1" si="13"/>
        <v>0.28881232885425101</v>
      </c>
      <c r="R62" s="13">
        <f t="shared" ca="1" si="13"/>
        <v>4.5107114837310309</v>
      </c>
      <c r="S62" s="13">
        <f t="shared" ca="1" si="13"/>
        <v>4.2218544714221702</v>
      </c>
      <c r="T62" s="13">
        <f t="shared" ca="1" si="13"/>
        <v>2.5432152706887328</v>
      </c>
      <c r="U62" s="13">
        <f t="shared" ca="1" si="13"/>
        <v>-0.50545049608095294</v>
      </c>
      <c r="V62" s="13">
        <f t="shared" ca="1" si="13"/>
        <v>-0.22058655630574453</v>
      </c>
      <c r="W62" s="13">
        <f t="shared" ca="1" si="13"/>
        <v>1.9922090273732611</v>
      </c>
      <c r="X62" s="13">
        <f t="shared" ca="1" si="12"/>
        <v>-0.57657291985768344</v>
      </c>
      <c r="Y62" s="13">
        <f t="shared" ca="1" si="12"/>
        <v>9.2427541991153639</v>
      </c>
      <c r="Z62" s="13">
        <f t="shared" ca="1" si="12"/>
        <v>3.4426752734576862</v>
      </c>
      <c r="AA62" s="13">
        <f t="shared" ca="1" si="15"/>
        <v>-0.38325269733510892</v>
      </c>
      <c r="AB62" s="13">
        <f t="shared" ca="1" si="15"/>
        <v>1.0424998126635248</v>
      </c>
      <c r="AC62" s="13">
        <f t="shared" ca="1" si="15"/>
        <v>1.592251710326706</v>
      </c>
      <c r="AD62" s="13">
        <f t="shared" ca="1" si="15"/>
        <v>3.6094165424688702</v>
      </c>
      <c r="AE62" s="13">
        <f t="shared" ca="1" si="15"/>
        <v>6.1255604603750742</v>
      </c>
      <c r="AF62" s="13">
        <f t="shared" ca="1" si="15"/>
        <v>-2.5948456297023705</v>
      </c>
      <c r="AG62" s="13">
        <f t="shared" ca="1" si="15"/>
        <v>-2.2759256045871723</v>
      </c>
      <c r="AH62" s="13">
        <f t="shared" ca="1" si="15"/>
        <v>4.5764581635140917</v>
      </c>
      <c r="AI62" s="13">
        <f t="shared" ca="1" si="15"/>
        <v>2.619581806426726</v>
      </c>
      <c r="AJ62" s="13">
        <f t="shared" ca="1" si="15"/>
        <v>3.4942763828806376</v>
      </c>
      <c r="AK62" s="13">
        <f t="shared" ca="1" si="15"/>
        <v>10.38443080929097</v>
      </c>
      <c r="AL62" s="13">
        <f t="shared" ca="1" si="15"/>
        <v>4.6821632173920102E-2</v>
      </c>
      <c r="AM62" s="13">
        <f t="shared" ca="1" si="15"/>
        <v>1.4263630990218574</v>
      </c>
      <c r="AN62" s="13">
        <f t="shared" ca="1" si="15"/>
        <v>10.145540761813951</v>
      </c>
      <c r="AO62" s="13">
        <f t="shared" ca="1" si="15"/>
        <v>2.5230288546067809</v>
      </c>
      <c r="AP62" s="13">
        <f t="shared" ca="1" si="15"/>
        <v>-0.56569676882505915</v>
      </c>
      <c r="AQ62" s="13">
        <f t="shared" ca="1" si="15"/>
        <v>-0.6127032637371661</v>
      </c>
      <c r="AR62" s="13">
        <f t="shared" ca="1" si="15"/>
        <v>1.7303243204645899</v>
      </c>
      <c r="AS62" s="13">
        <f t="shared" ca="1" si="15"/>
        <v>-3.6808140456151186</v>
      </c>
      <c r="AT62" s="13">
        <f t="shared" ca="1" si="15"/>
        <v>-1.9276551852754964</v>
      </c>
      <c r="AU62" s="13">
        <f t="shared" ca="1" si="15"/>
        <v>5.9555966154746134</v>
      </c>
      <c r="AV62" s="13">
        <f t="shared" ca="1" si="15"/>
        <v>-0.41748564152784562</v>
      </c>
      <c r="AW62" s="13">
        <f t="shared" ca="1" si="15"/>
        <v>-0.58739580238463507</v>
      </c>
      <c r="AX62" s="13">
        <f t="shared" ca="1" si="15"/>
        <v>1.1758967397699198</v>
      </c>
      <c r="AY62" s="13">
        <f t="shared" ca="1" si="15"/>
        <v>1.4594396851247859E-2</v>
      </c>
      <c r="AZ62" s="13">
        <f t="shared" ca="1" si="15"/>
        <v>5.8423019553938085</v>
      </c>
      <c r="BA62" s="13">
        <f t="shared" ca="1" si="15"/>
        <v>0.87400138808123717</v>
      </c>
      <c r="BB62" s="13">
        <f t="shared" ca="1" si="15"/>
        <v>6.9529710266181795</v>
      </c>
      <c r="BC62" s="13">
        <f t="shared" ca="1" si="15"/>
        <v>3.0418306009590381</v>
      </c>
      <c r="BD62" s="13">
        <f t="shared" ca="1" si="15"/>
        <v>4.2209594606104437</v>
      </c>
      <c r="BE62" s="13">
        <f t="shared" ca="1" si="15"/>
        <v>-1.3429470138461097</v>
      </c>
      <c r="BF62" s="13">
        <f t="shared" ca="1" si="15"/>
        <v>5.1135213134890272</v>
      </c>
      <c r="BG62" s="13">
        <f t="shared" ca="1" si="15"/>
        <v>-0.27099129266959476</v>
      </c>
      <c r="BH62" s="13">
        <f t="shared" ca="1" si="15"/>
        <v>-1.3168142778997973</v>
      </c>
      <c r="BI62" s="13">
        <f t="shared" ca="1" si="15"/>
        <v>-0.65709708285101165</v>
      </c>
      <c r="BJ62" s="13">
        <f t="shared" ca="1" si="15"/>
        <v>-0.84143401486869962</v>
      </c>
      <c r="BK62" s="13">
        <f t="shared" ca="1" si="15"/>
        <v>7.454962159489571</v>
      </c>
      <c r="BL62" s="13">
        <f t="shared" ca="1" si="15"/>
        <v>-0.75267599161431153</v>
      </c>
      <c r="BM62" s="13">
        <f t="shared" ca="1" si="15"/>
        <v>-3.7552535564480678</v>
      </c>
      <c r="BN62" s="13">
        <f t="shared" ca="1" si="15"/>
        <v>4.1666292349228424</v>
      </c>
    </row>
    <row r="63" spans="1:66" x14ac:dyDescent="0.2">
      <c r="A63" s="10">
        <v>42</v>
      </c>
      <c r="B63" s="14">
        <f t="shared" ca="1" si="2"/>
        <v>2.9189973084038119</v>
      </c>
      <c r="C63" s="16">
        <f t="shared" ca="1" si="3"/>
        <v>2.2116708859935379</v>
      </c>
      <c r="D63" s="16">
        <f t="shared" si="4"/>
        <v>0.5220052622979251</v>
      </c>
      <c r="F63" s="7">
        <v>42</v>
      </c>
      <c r="G63" s="13">
        <f t="shared" ca="1" si="5"/>
        <v>1.4947958301336008</v>
      </c>
      <c r="H63" s="13">
        <f t="shared" ca="1" si="13"/>
        <v>-1.8317792765181884</v>
      </c>
      <c r="I63" s="13">
        <f t="shared" ca="1" si="13"/>
        <v>-4.2977346523081259</v>
      </c>
      <c r="J63" s="13">
        <f t="shared" ca="1" si="13"/>
        <v>2.8090539119825104</v>
      </c>
      <c r="K63" s="13">
        <f t="shared" ca="1" si="13"/>
        <v>2.4492660410529012</v>
      </c>
      <c r="L63" s="13">
        <f t="shared" ca="1" si="13"/>
        <v>4.0558077322218811</v>
      </c>
      <c r="M63" s="13">
        <f t="shared" ca="1" si="13"/>
        <v>6.1210625559749348</v>
      </c>
      <c r="N63" s="13">
        <f t="shared" ca="1" si="13"/>
        <v>3.3364458192953386</v>
      </c>
      <c r="O63" s="13">
        <f t="shared" ca="1" si="13"/>
        <v>-0.43808482346149447</v>
      </c>
      <c r="P63" s="13">
        <f t="shared" ca="1" si="13"/>
        <v>3.3696720195225049</v>
      </c>
      <c r="Q63" s="13">
        <f t="shared" ca="1" si="13"/>
        <v>-0.90801573229231725</v>
      </c>
      <c r="R63" s="13">
        <f t="shared" ca="1" si="13"/>
        <v>-2.106522150752947</v>
      </c>
      <c r="S63" s="13">
        <f t="shared" ca="1" si="13"/>
        <v>3.7007077604458081</v>
      </c>
      <c r="T63" s="13">
        <f t="shared" ca="1" si="13"/>
        <v>0.17115257985144883</v>
      </c>
      <c r="U63" s="13">
        <f t="shared" ca="1" si="13"/>
        <v>3.0037649606880912</v>
      </c>
      <c r="V63" s="13">
        <f t="shared" ca="1" si="13"/>
        <v>-2.8582214106215353</v>
      </c>
      <c r="W63" s="13">
        <f t="shared" ca="1" si="13"/>
        <v>3.1081986244019166</v>
      </c>
      <c r="X63" s="13">
        <f t="shared" ca="1" si="12"/>
        <v>8.0386849284496851</v>
      </c>
      <c r="Y63" s="13">
        <f t="shared" ca="1" si="12"/>
        <v>0.2040187839716765</v>
      </c>
      <c r="Z63" s="13">
        <f t="shared" ca="1" si="12"/>
        <v>-0.80712332712632628</v>
      </c>
      <c r="AA63" s="13">
        <f t="shared" ca="1" si="15"/>
        <v>-0.13281249816247609</v>
      </c>
      <c r="AB63" s="13">
        <f t="shared" ca="1" si="15"/>
        <v>-0.70827881959764394</v>
      </c>
      <c r="AC63" s="13">
        <f t="shared" ca="1" si="15"/>
        <v>-0.27416871946594412</v>
      </c>
      <c r="AD63" s="13">
        <f t="shared" ca="1" si="15"/>
        <v>-0.15230268981444395</v>
      </c>
      <c r="AE63" s="13">
        <f t="shared" ca="1" si="15"/>
        <v>5.3513137634367478</v>
      </c>
      <c r="AF63" s="13">
        <f t="shared" ca="1" si="15"/>
        <v>2.5291180688164063</v>
      </c>
      <c r="AG63" s="13">
        <f t="shared" ca="1" si="15"/>
        <v>2.4327684613184664</v>
      </c>
      <c r="AH63" s="13">
        <f t="shared" ca="1" si="15"/>
        <v>3.6459754469295138</v>
      </c>
      <c r="AI63" s="13">
        <f t="shared" ca="1" si="15"/>
        <v>6.5407825311815699</v>
      </c>
      <c r="AJ63" s="13">
        <f t="shared" ca="1" si="15"/>
        <v>-4.4674494596239995</v>
      </c>
      <c r="AK63" s="13">
        <f t="shared" ca="1" si="15"/>
        <v>-1.4214708734204953</v>
      </c>
      <c r="AL63" s="13">
        <f t="shared" ca="1" si="15"/>
        <v>5.1355903599340857</v>
      </c>
      <c r="AM63" s="13">
        <f t="shared" ca="1" si="15"/>
        <v>3.2098126891850236</v>
      </c>
      <c r="AN63" s="13">
        <f t="shared" ca="1" si="15"/>
        <v>0.33285919412727738</v>
      </c>
      <c r="AO63" s="13">
        <f t="shared" ca="1" si="15"/>
        <v>5.5719538812463245</v>
      </c>
      <c r="AP63" s="13">
        <f t="shared" ca="1" si="15"/>
        <v>-1.2175439970070316</v>
      </c>
      <c r="AQ63" s="13">
        <f t="shared" ca="1" si="15"/>
        <v>1.8066778015363374</v>
      </c>
      <c r="AR63" s="13">
        <f t="shared" ca="1" si="15"/>
        <v>-1.4630894407387078</v>
      </c>
      <c r="AS63" s="13">
        <f t="shared" ca="1" si="15"/>
        <v>0.93846083121095636</v>
      </c>
      <c r="AT63" s="13">
        <f t="shared" ca="1" si="15"/>
        <v>1.5972888416557034</v>
      </c>
      <c r="AU63" s="13">
        <f t="shared" ca="1" si="15"/>
        <v>7.8348730546706413</v>
      </c>
      <c r="AV63" s="13">
        <f t="shared" ca="1" si="15"/>
        <v>1.2282291503549549</v>
      </c>
      <c r="AW63" s="13">
        <f t="shared" ca="1" si="15"/>
        <v>1.0720924869226476</v>
      </c>
      <c r="AX63" s="13">
        <f t="shared" ca="1" si="15"/>
        <v>5.9479772577737986</v>
      </c>
      <c r="AY63" s="13">
        <f t="shared" ca="1" si="15"/>
        <v>6.8714510953067691</v>
      </c>
      <c r="AZ63" s="13">
        <f t="shared" ca="1" si="15"/>
        <v>6.4111389038199791</v>
      </c>
      <c r="BA63" s="13">
        <f t="shared" ca="1" si="15"/>
        <v>3.4342429931923779</v>
      </c>
      <c r="BB63" s="13">
        <f t="shared" ca="1" si="15"/>
        <v>4.3844510107981227</v>
      </c>
      <c r="BC63" s="13">
        <f t="shared" ca="1" si="15"/>
        <v>2.8193702363337483</v>
      </c>
      <c r="BD63" s="13">
        <f t="shared" ca="1" si="15"/>
        <v>3.174065067853161</v>
      </c>
      <c r="BE63" s="13">
        <f t="shared" ca="1" si="15"/>
        <v>7.0176523861504947</v>
      </c>
      <c r="BF63" s="13">
        <f t="shared" ca="1" si="15"/>
        <v>0.20791479100960286</v>
      </c>
      <c r="BG63" s="13">
        <f t="shared" ca="1" si="15"/>
        <v>-0.79311253802937776</v>
      </c>
      <c r="BH63" s="13">
        <f t="shared" ca="1" si="15"/>
        <v>-1.8638917067067506</v>
      </c>
      <c r="BI63" s="13">
        <f t="shared" ca="1" si="15"/>
        <v>1.3728343073731932</v>
      </c>
      <c r="BJ63" s="13">
        <f t="shared" ca="1" si="15"/>
        <v>4.3331513918061884</v>
      </c>
      <c r="BK63" s="13">
        <f t="shared" ca="1" si="15"/>
        <v>2.5843021841782354</v>
      </c>
      <c r="BL63" s="13">
        <f t="shared" ca="1" si="15"/>
        <v>-8.4469305674490069E-2</v>
      </c>
      <c r="BM63" s="13">
        <f t="shared" ca="1" si="15"/>
        <v>3.6528254426988385</v>
      </c>
      <c r="BN63" s="13">
        <f t="shared" ca="1" si="15"/>
        <v>-1.6979192858366248</v>
      </c>
    </row>
    <row r="64" spans="1:66" x14ac:dyDescent="0.2">
      <c r="A64" s="10">
        <v>43</v>
      </c>
      <c r="B64" s="14">
        <f t="shared" ca="1" si="2"/>
        <v>2.5169805632046467</v>
      </c>
      <c r="C64" s="16">
        <f t="shared" ca="1" si="3"/>
        <v>2.2339389128206681</v>
      </c>
      <c r="D64" s="16">
        <f t="shared" si="4"/>
        <v>0.57050779994327383</v>
      </c>
      <c r="F64" s="7">
        <v>43</v>
      </c>
      <c r="G64" s="13">
        <f t="shared" ca="1" si="5"/>
        <v>1.4977156807123391</v>
      </c>
      <c r="H64" s="13">
        <f t="shared" ca="1" si="13"/>
        <v>5.4739125121456311</v>
      </c>
      <c r="I64" s="13">
        <f t="shared" ca="1" si="13"/>
        <v>0.97886302896462896</v>
      </c>
      <c r="J64" s="13">
        <f t="shared" ca="1" si="13"/>
        <v>4.3150182176716925</v>
      </c>
      <c r="K64" s="13">
        <f t="shared" ca="1" si="13"/>
        <v>6.537598352543891</v>
      </c>
      <c r="L64" s="13">
        <f t="shared" ca="1" si="13"/>
        <v>5.0995104110318792</v>
      </c>
      <c r="M64" s="13">
        <f t="shared" ca="1" si="13"/>
        <v>5.701235754468966</v>
      </c>
      <c r="N64" s="13">
        <f t="shared" ca="1" si="13"/>
        <v>4.5710705844671713</v>
      </c>
      <c r="O64" s="13">
        <f t="shared" ca="1" si="13"/>
        <v>3.7466758137993366</v>
      </c>
      <c r="P64" s="13">
        <f t="shared" ca="1" si="13"/>
        <v>7.1165955262048737</v>
      </c>
      <c r="Q64" s="13">
        <f t="shared" ca="1" si="13"/>
        <v>3.3772697991458336</v>
      </c>
      <c r="R64" s="13">
        <f t="shared" ca="1" si="13"/>
        <v>6.5026066801127786</v>
      </c>
      <c r="S64" s="13">
        <f t="shared" ca="1" si="13"/>
        <v>-1.2132445052370535</v>
      </c>
      <c r="T64" s="13">
        <f t="shared" ca="1" si="13"/>
        <v>4.4628609067636624</v>
      </c>
      <c r="U64" s="13">
        <f t="shared" ca="1" si="13"/>
        <v>4.1866922889665528</v>
      </c>
      <c r="V64" s="13">
        <f t="shared" ca="1" si="13"/>
        <v>0.62525658479269453</v>
      </c>
      <c r="W64" s="13">
        <f t="shared" ca="1" si="13"/>
        <v>4.2549594107234867</v>
      </c>
      <c r="X64" s="13">
        <f t="shared" ca="1" si="12"/>
        <v>-1.0224399977169853</v>
      </c>
      <c r="Y64" s="13">
        <f t="shared" ca="1" si="12"/>
        <v>3.9606067267255969</v>
      </c>
      <c r="Z64" s="13">
        <f t="shared" ca="1" si="12"/>
        <v>5.0352230123975925</v>
      </c>
      <c r="AA64" s="13">
        <f t="shared" ca="1" si="15"/>
        <v>0.67744611251690334</v>
      </c>
      <c r="AB64" s="13">
        <f t="shared" ca="1" si="15"/>
        <v>2.8665536771134899</v>
      </c>
      <c r="AC64" s="13">
        <f t="shared" ca="1" si="15"/>
        <v>0.11622339250865577</v>
      </c>
      <c r="AD64" s="13">
        <f t="shared" ca="1" si="15"/>
        <v>8.3851808183801815</v>
      </c>
      <c r="AE64" s="13">
        <f t="shared" ca="1" si="15"/>
        <v>2.0758261838686973</v>
      </c>
      <c r="AF64" s="13">
        <f t="shared" ca="1" si="15"/>
        <v>3.8342378800742463</v>
      </c>
      <c r="AG64" s="13">
        <f t="shared" ca="1" si="15"/>
        <v>7.4305770984244237</v>
      </c>
      <c r="AH64" s="13">
        <f t="shared" ca="1" si="15"/>
        <v>-0.24597240098394302</v>
      </c>
      <c r="AI64" s="13">
        <f t="shared" ca="1" si="15"/>
        <v>1.591244250200945</v>
      </c>
      <c r="AJ64" s="13">
        <f t="shared" ca="1" si="15"/>
        <v>6.305858065346218</v>
      </c>
      <c r="AK64" s="13">
        <f t="shared" ca="1" si="15"/>
        <v>-4.175331595187302</v>
      </c>
      <c r="AL64" s="13">
        <f t="shared" ca="1" si="15"/>
        <v>7.3436080561510533</v>
      </c>
      <c r="AM64" s="13">
        <f t="shared" ca="1" si="15"/>
        <v>2.8259377072842904</v>
      </c>
      <c r="AN64" s="13">
        <f t="shared" ca="1" si="15"/>
        <v>6.7455431964330188</v>
      </c>
      <c r="AO64" s="13">
        <f t="shared" ca="1" si="15"/>
        <v>7.8331440747511971E-2</v>
      </c>
      <c r="AP64" s="13">
        <f t="shared" ca="1" si="15"/>
        <v>0.55606396662061774</v>
      </c>
      <c r="AQ64" s="13">
        <f t="shared" ca="1" si="15"/>
        <v>2.1162838441783327</v>
      </c>
      <c r="AR64" s="13">
        <f t="shared" ca="1" si="15"/>
        <v>3.353468842678875</v>
      </c>
      <c r="AS64" s="13">
        <f t="shared" ca="1" si="15"/>
        <v>6.3664650286543933</v>
      </c>
      <c r="AT64" s="13">
        <f t="shared" ca="1" si="15"/>
        <v>4.1925165715421207</v>
      </c>
      <c r="AU64" s="13">
        <f t="shared" ca="1" si="15"/>
        <v>-1.3721534652313947</v>
      </c>
      <c r="AV64" s="13">
        <f t="shared" ca="1" si="15"/>
        <v>5.3573202066564551</v>
      </c>
      <c r="AW64" s="13">
        <f t="shared" ca="1" si="15"/>
        <v>9.47844500783299</v>
      </c>
      <c r="AX64" s="13">
        <f t="shared" ca="1" si="15"/>
        <v>2.6532028873226996</v>
      </c>
      <c r="AY64" s="13">
        <f t="shared" ca="1" si="15"/>
        <v>3.7390025838031997</v>
      </c>
      <c r="AZ64" s="13">
        <f t="shared" ca="1" si="15"/>
        <v>-2.6687593825766456</v>
      </c>
      <c r="BA64" s="13">
        <f t="shared" ca="1" si="15"/>
        <v>0.89815491877663112</v>
      </c>
      <c r="BB64" s="13">
        <f t="shared" ca="1" si="15"/>
        <v>1.6892460935385429</v>
      </c>
      <c r="BC64" s="13">
        <f t="shared" ca="1" si="15"/>
        <v>1.327054522175974</v>
      </c>
      <c r="BD64" s="13">
        <f t="shared" ca="1" si="15"/>
        <v>3.611427502614073</v>
      </c>
      <c r="BE64" s="13">
        <f t="shared" ca="1" si="15"/>
        <v>1.251018506757249</v>
      </c>
      <c r="BF64" s="13">
        <f t="shared" ca="1" si="15"/>
        <v>3.5241292495945569</v>
      </c>
      <c r="BG64" s="13">
        <f t="shared" ca="1" si="15"/>
        <v>-1.9037902877562871</v>
      </c>
      <c r="BH64" s="13">
        <f t="shared" ca="1" si="15"/>
        <v>1.3288976414301032</v>
      </c>
      <c r="BI64" s="13">
        <f t="shared" ca="1" si="15"/>
        <v>-2.45441991734344</v>
      </c>
      <c r="BJ64" s="13">
        <f t="shared" ca="1" si="15"/>
        <v>5.6340459335551261</v>
      </c>
      <c r="BK64" s="13">
        <f t="shared" ca="1" si="15"/>
        <v>2.1642977307701843</v>
      </c>
      <c r="BL64" s="13">
        <f t="shared" ca="1" si="15"/>
        <v>3.2895005886789948</v>
      </c>
      <c r="BM64" s="13">
        <f t="shared" ca="1" si="15"/>
        <v>0.33001832467469061</v>
      </c>
      <c r="BN64" s="13">
        <f t="shared" ca="1" si="15"/>
        <v>6.1483870131190619</v>
      </c>
    </row>
    <row r="65" spans="1:66" x14ac:dyDescent="0.2">
      <c r="A65" s="10">
        <v>44</v>
      </c>
      <c r="B65" s="14">
        <f t="shared" ca="1" si="2"/>
        <v>2.1822307365077025</v>
      </c>
      <c r="C65" s="16">
        <f t="shared" ca="1" si="3"/>
        <v>2.2678057585230373</v>
      </c>
      <c r="D65" s="16">
        <f t="shared" si="4"/>
        <v>0.62039160206907773</v>
      </c>
      <c r="F65" s="7">
        <v>44</v>
      </c>
      <c r="G65" s="13">
        <f t="shared" ca="1" si="5"/>
        <v>4.9377712606333226</v>
      </c>
      <c r="H65" s="13">
        <f t="shared" ca="1" si="13"/>
        <v>-0.3764811028160886</v>
      </c>
      <c r="I65" s="13">
        <f t="shared" ca="1" si="13"/>
        <v>3.0194142505266881</v>
      </c>
      <c r="J65" s="13">
        <f t="shared" ca="1" si="13"/>
        <v>2.0130897811237487</v>
      </c>
      <c r="K65" s="13">
        <f t="shared" ca="1" si="13"/>
        <v>-1.6120042051522976</v>
      </c>
      <c r="L65" s="13">
        <f t="shared" ca="1" si="13"/>
        <v>3.693920525393565</v>
      </c>
      <c r="M65" s="13">
        <f t="shared" ca="1" si="13"/>
        <v>-0.9333841259828608</v>
      </c>
      <c r="N65" s="13">
        <f t="shared" ca="1" si="13"/>
        <v>1.5916053519975413</v>
      </c>
      <c r="O65" s="13">
        <f t="shared" ca="1" si="13"/>
        <v>3.6488748066164378</v>
      </c>
      <c r="P65" s="13">
        <f t="shared" ca="1" si="13"/>
        <v>0.96943530613632234</v>
      </c>
      <c r="Q65" s="13">
        <f t="shared" ca="1" si="13"/>
        <v>-4.5716087885155909</v>
      </c>
      <c r="R65" s="13">
        <f t="shared" ca="1" si="13"/>
        <v>4.4531765469623483</v>
      </c>
      <c r="S65" s="13">
        <f t="shared" ca="1" si="13"/>
        <v>1.8980903161045903</v>
      </c>
      <c r="T65" s="13">
        <f t="shared" ca="1" si="13"/>
        <v>6.7041106234867627</v>
      </c>
      <c r="U65" s="13">
        <f t="shared" ca="1" si="13"/>
        <v>6.1127586001676297</v>
      </c>
      <c r="V65" s="13">
        <f t="shared" ca="1" si="13"/>
        <v>1.0975110022940069</v>
      </c>
      <c r="W65" s="13">
        <f t="shared" ref="W65:AL71" ca="1" si="16">_xlfn.NORM.INV(RAND(),$B$7,$B$8)</f>
        <v>0.86672631459232297</v>
      </c>
      <c r="X65" s="13">
        <f t="shared" ca="1" si="16"/>
        <v>2.5170838143461034</v>
      </c>
      <c r="Y65" s="13">
        <f t="shared" ca="1" si="16"/>
        <v>9.1763131739017734E-2</v>
      </c>
      <c r="Z65" s="13">
        <f t="shared" ca="1" si="16"/>
        <v>0.8494012931949011</v>
      </c>
      <c r="AA65" s="13">
        <f t="shared" ca="1" si="16"/>
        <v>2.1389247750633356</v>
      </c>
      <c r="AB65" s="13">
        <f t="shared" ca="1" si="16"/>
        <v>1.9372994008862179</v>
      </c>
      <c r="AC65" s="13">
        <f t="shared" ca="1" si="16"/>
        <v>4.722355220453017</v>
      </c>
      <c r="AD65" s="13">
        <f t="shared" ca="1" si="16"/>
        <v>4.7257467865508485</v>
      </c>
      <c r="AE65" s="13">
        <f t="shared" ca="1" si="16"/>
        <v>9.5834248165727818</v>
      </c>
      <c r="AF65" s="13">
        <f t="shared" ca="1" si="16"/>
        <v>-0.29387798477772398</v>
      </c>
      <c r="AG65" s="13">
        <f t="shared" ca="1" si="16"/>
        <v>-0.3366793198436433</v>
      </c>
      <c r="AH65" s="13">
        <f t="shared" ca="1" si="16"/>
        <v>1.9032505982060668</v>
      </c>
      <c r="AI65" s="13">
        <f t="shared" ca="1" si="16"/>
        <v>-0.50863746613272465</v>
      </c>
      <c r="AJ65" s="13">
        <f t="shared" ca="1" si="16"/>
        <v>0.28849426543192314</v>
      </c>
      <c r="AK65" s="13">
        <f t="shared" ca="1" si="16"/>
        <v>0.52722648863163135</v>
      </c>
      <c r="AL65" s="13">
        <f t="shared" ca="1" si="16"/>
        <v>-2.3204865064943991</v>
      </c>
      <c r="AM65" s="13">
        <f t="shared" ca="1" si="15"/>
        <v>2.6441375208016771</v>
      </c>
      <c r="AN65" s="13">
        <f t="shared" ca="1" si="15"/>
        <v>7.4230121011545114</v>
      </c>
      <c r="AO65" s="13">
        <f t="shared" ca="1" si="15"/>
        <v>4.719813279679606</v>
      </c>
      <c r="AP65" s="13">
        <f t="shared" ca="1" si="15"/>
        <v>3.3042516450855137</v>
      </c>
      <c r="AQ65" s="13">
        <f t="shared" ca="1" si="15"/>
        <v>0.69937181295917084</v>
      </c>
      <c r="AR65" s="13">
        <f t="shared" ca="1" si="15"/>
        <v>1.125646101201252</v>
      </c>
      <c r="AS65" s="13">
        <f t="shared" ca="1" si="15"/>
        <v>5.8372821164490256</v>
      </c>
      <c r="AT65" s="13">
        <f t="shared" ca="1" si="15"/>
        <v>-7.772914523258212E-2</v>
      </c>
      <c r="AU65" s="13">
        <f t="shared" ca="1" si="15"/>
        <v>2.7978533938520487</v>
      </c>
      <c r="AV65" s="13">
        <f t="shared" ca="1" si="15"/>
        <v>0.45894886089759912</v>
      </c>
      <c r="AW65" s="13">
        <f t="shared" ca="1" si="15"/>
        <v>3.4624253181374876</v>
      </c>
      <c r="AX65" s="13">
        <f t="shared" ca="1" si="15"/>
        <v>1.9316024318392502</v>
      </c>
      <c r="AY65" s="13">
        <f t="shared" ca="1" si="15"/>
        <v>-0.63453407130821127</v>
      </c>
      <c r="AZ65" s="13">
        <f t="shared" ca="1" si="15"/>
        <v>-0.61995474728317879</v>
      </c>
      <c r="BA65" s="13">
        <f t="shared" ca="1" si="15"/>
        <v>5.4656137564886969</v>
      </c>
      <c r="BB65" s="13">
        <f t="shared" ca="1" si="15"/>
        <v>-3.2336047845406535</v>
      </c>
      <c r="BC65" s="13">
        <f t="shared" ca="1" si="15"/>
        <v>-5.2453965688119553E-2</v>
      </c>
      <c r="BD65" s="13">
        <f t="shared" ca="1" si="15"/>
        <v>4.3882834693699158</v>
      </c>
      <c r="BE65" s="13">
        <f t="shared" ca="1" si="15"/>
        <v>5.0126526954455457</v>
      </c>
      <c r="BF65" s="13">
        <f t="shared" ca="1" si="15"/>
        <v>2.4906083820931757</v>
      </c>
      <c r="BG65" s="13">
        <f t="shared" ca="1" si="15"/>
        <v>0.99130461565709993</v>
      </c>
      <c r="BH65" s="13">
        <f t="shared" ca="1" si="15"/>
        <v>4.8702146080877977</v>
      </c>
      <c r="BI65" s="13">
        <f t="shared" ca="1" si="15"/>
        <v>3.9741701905306428</v>
      </c>
      <c r="BJ65" s="13">
        <f t="shared" ca="1" si="15"/>
        <v>-0.81615880261665419</v>
      </c>
      <c r="BK65" s="13">
        <f t="shared" ca="1" si="15"/>
        <v>3.1913327662830064</v>
      </c>
      <c r="BL65" s="13">
        <f t="shared" ca="1" si="15"/>
        <v>-1.7494221876618488</v>
      </c>
      <c r="BM65" s="13">
        <f t="shared" ca="1" si="15"/>
        <v>5.0728319648962614</v>
      </c>
      <c r="BN65" s="13">
        <f t="shared" ca="1" si="15"/>
        <v>2.1339112892600069</v>
      </c>
    </row>
    <row r="66" spans="1:66" x14ac:dyDescent="0.2">
      <c r="A66" s="10">
        <v>45</v>
      </c>
      <c r="B66" s="14">
        <f t="shared" ca="1" si="2"/>
        <v>1.4669897807202659</v>
      </c>
      <c r="C66" s="16">
        <f t="shared" ca="1" si="3"/>
        <v>2.2860167552637503</v>
      </c>
      <c r="D66" s="16">
        <f t="shared" si="4"/>
        <v>0.67186967610628678</v>
      </c>
      <c r="F66" s="7">
        <v>45</v>
      </c>
      <c r="G66" s="13">
        <f t="shared" ca="1" si="5"/>
        <v>1.4160950354485555</v>
      </c>
      <c r="H66" s="13">
        <f t="shared" ref="H66:W71" ca="1" si="17">_xlfn.NORM.INV(RAND(),$B$7,$B$8)</f>
        <v>0.89322040483112342</v>
      </c>
      <c r="I66" s="13">
        <f t="shared" ca="1" si="17"/>
        <v>-2.059106684396526</v>
      </c>
      <c r="J66" s="13">
        <f t="shared" ca="1" si="17"/>
        <v>-1.022504318791932</v>
      </c>
      <c r="K66" s="13">
        <f t="shared" ca="1" si="17"/>
        <v>3.4321994877904913</v>
      </c>
      <c r="L66" s="13">
        <f t="shared" ca="1" si="17"/>
        <v>-0.89891182140629899</v>
      </c>
      <c r="M66" s="13">
        <f t="shared" ca="1" si="17"/>
        <v>2.7779932277815589</v>
      </c>
      <c r="N66" s="13">
        <f t="shared" ca="1" si="17"/>
        <v>1.0911860336034271</v>
      </c>
      <c r="O66" s="13">
        <f t="shared" ca="1" si="17"/>
        <v>8.1790854932756822</v>
      </c>
      <c r="P66" s="13">
        <f t="shared" ca="1" si="17"/>
        <v>-1.0173043958542944</v>
      </c>
      <c r="Q66" s="13">
        <f t="shared" ca="1" si="17"/>
        <v>-2.4231269979571195</v>
      </c>
      <c r="R66" s="13">
        <f t="shared" ca="1" si="17"/>
        <v>-6.7818344001355424</v>
      </c>
      <c r="S66" s="13">
        <f t="shared" ca="1" si="17"/>
        <v>-1.053357105089983</v>
      </c>
      <c r="T66" s="13">
        <f t="shared" ca="1" si="17"/>
        <v>5.609591850380955</v>
      </c>
      <c r="U66" s="13">
        <f t="shared" ca="1" si="17"/>
        <v>4.8154774251561463</v>
      </c>
      <c r="V66" s="13">
        <f t="shared" ca="1" si="17"/>
        <v>1.2329643285413974</v>
      </c>
      <c r="W66" s="13">
        <f t="shared" ca="1" si="17"/>
        <v>2.3002544991113996</v>
      </c>
      <c r="X66" s="13">
        <f t="shared" ca="1" si="16"/>
        <v>1.4139768949737532</v>
      </c>
      <c r="Y66" s="13">
        <f t="shared" ca="1" si="16"/>
        <v>2.7533755637527655</v>
      </c>
      <c r="Z66" s="13">
        <f t="shared" ca="1" si="16"/>
        <v>4.7399129332216425</v>
      </c>
      <c r="AA66" s="13">
        <f t="shared" ca="1" si="15"/>
        <v>2.2435250955088182</v>
      </c>
      <c r="AB66" s="13">
        <f t="shared" ca="1" si="15"/>
        <v>-0.49803690442523418</v>
      </c>
      <c r="AC66" s="13">
        <f t="shared" ca="1" si="15"/>
        <v>1.3741682548590881</v>
      </c>
      <c r="AD66" s="13">
        <f t="shared" ca="1" si="15"/>
        <v>3.2319505595138267</v>
      </c>
      <c r="AE66" s="13">
        <f t="shared" ca="1" si="15"/>
        <v>-0.55201186021970994</v>
      </c>
      <c r="AF66" s="13">
        <f t="shared" ca="1" si="15"/>
        <v>-0.98298371660558015</v>
      </c>
      <c r="AG66" s="13">
        <f t="shared" ca="1" si="15"/>
        <v>-7.2608875751838511</v>
      </c>
      <c r="AH66" s="13">
        <f t="shared" ca="1" si="15"/>
        <v>-1.8721255621167945</v>
      </c>
      <c r="AI66" s="13">
        <f t="shared" ca="1" si="15"/>
        <v>4.8037058218802926</v>
      </c>
      <c r="AJ66" s="13">
        <f t="shared" ca="1" si="15"/>
        <v>2.1426444057037846</v>
      </c>
      <c r="AK66" s="13">
        <f t="shared" ca="1" si="15"/>
        <v>-3.2763283291672902</v>
      </c>
      <c r="AL66" s="13">
        <f t="shared" ca="1" si="15"/>
        <v>3.0601231246411635</v>
      </c>
      <c r="AM66" s="13">
        <f t="shared" ca="1" si="15"/>
        <v>9.6471684785569778</v>
      </c>
      <c r="AN66" s="13">
        <f t="shared" ca="1" si="15"/>
        <v>4.8949069200333151</v>
      </c>
      <c r="AO66" s="13">
        <f t="shared" ca="1" si="15"/>
        <v>7.3375302974595389</v>
      </c>
      <c r="AP66" s="13">
        <f t="shared" ca="1" si="15"/>
        <v>4.7217382333716351</v>
      </c>
      <c r="AQ66" s="13">
        <f t="shared" ca="1" si="15"/>
        <v>1.3406281241028177</v>
      </c>
      <c r="AR66" s="13">
        <f t="shared" ca="1" si="15"/>
        <v>2.3448977141676712</v>
      </c>
      <c r="AS66" s="13">
        <f t="shared" ca="1" si="15"/>
        <v>2.1134346059608862</v>
      </c>
      <c r="AT66" s="13">
        <f t="shared" ca="1" si="15"/>
        <v>3.0832031609115567</v>
      </c>
      <c r="AU66" s="13">
        <f t="shared" ca="1" si="15"/>
        <v>5.7435819405604196</v>
      </c>
      <c r="AV66" s="13">
        <f t="shared" ca="1" si="15"/>
        <v>7.8691158295589707</v>
      </c>
      <c r="AW66" s="13">
        <f t="shared" ca="1" si="15"/>
        <v>-1.4020464257797318</v>
      </c>
      <c r="AX66" s="13">
        <f t="shared" ca="1" si="15"/>
        <v>-0.68806134634340177</v>
      </c>
      <c r="AY66" s="13">
        <f t="shared" ca="1" si="15"/>
        <v>1.2618451954594407</v>
      </c>
      <c r="AZ66" s="13">
        <f t="shared" ca="1" si="15"/>
        <v>5.5625486798190318</v>
      </c>
      <c r="BA66" s="13">
        <f t="shared" ca="1" si="15"/>
        <v>-0.54087126711540767</v>
      </c>
      <c r="BB66" s="13">
        <f t="shared" ca="1" si="15"/>
        <v>5.1563619855614755</v>
      </c>
      <c r="BC66" s="13">
        <f t="shared" ca="1" si="15"/>
        <v>4.1358350668906159</v>
      </c>
      <c r="BD66" s="13">
        <f t="shared" ref="AA66:BN71" ca="1" si="18">_xlfn.NORM.INV(RAND(),$B$7,$B$8)</f>
        <v>2.0383598549288315</v>
      </c>
      <c r="BE66" s="13">
        <f t="shared" ca="1" si="18"/>
        <v>2.2301111801925546</v>
      </c>
      <c r="BF66" s="13">
        <f t="shared" ca="1" si="18"/>
        <v>7.0831417648344468</v>
      </c>
      <c r="BG66" s="13">
        <f t="shared" ca="1" si="18"/>
        <v>2.5702095979124726</v>
      </c>
      <c r="BH66" s="13">
        <f t="shared" ca="1" si="18"/>
        <v>5.061109039262103</v>
      </c>
      <c r="BI66" s="13">
        <f t="shared" ca="1" si="18"/>
        <v>-5.6763959696986017</v>
      </c>
      <c r="BJ66" s="13">
        <f t="shared" ca="1" si="18"/>
        <v>3.7856920066652346</v>
      </c>
      <c r="BK66" s="13">
        <f t="shared" ca="1" si="18"/>
        <v>-1.064868560178466</v>
      </c>
      <c r="BL66" s="13">
        <f t="shared" ca="1" si="18"/>
        <v>-0.33644274130437912</v>
      </c>
      <c r="BM66" s="13">
        <f t="shared" ca="1" si="18"/>
        <v>4.4634044707931935</v>
      </c>
      <c r="BN66" s="13">
        <f t="shared" ca="1" si="18"/>
        <v>-2.4404929352871569</v>
      </c>
    </row>
    <row r="67" spans="1:66" x14ac:dyDescent="0.2">
      <c r="A67" s="10">
        <v>46</v>
      </c>
      <c r="B67" s="14">
        <f t="shared" ca="1" si="2"/>
        <v>1.9832049488262538</v>
      </c>
      <c r="C67" s="16">
        <f t="shared" ca="1" si="3"/>
        <v>2.336362415548519</v>
      </c>
      <c r="D67" s="16">
        <f t="shared" si="4"/>
        <v>0.7251934944447701</v>
      </c>
      <c r="F67" s="7">
        <v>46</v>
      </c>
      <c r="G67" s="13">
        <f t="shared" ca="1" si="5"/>
        <v>9.6989278548609299</v>
      </c>
      <c r="H67" s="13">
        <f t="shared" ca="1" si="17"/>
        <v>3.2782735336329685</v>
      </c>
      <c r="I67" s="13">
        <f t="shared" ca="1" si="17"/>
        <v>0.71357975476784108</v>
      </c>
      <c r="J67" s="13">
        <f t="shared" ca="1" si="17"/>
        <v>-1.9869985066531504</v>
      </c>
      <c r="K67" s="13">
        <f t="shared" ca="1" si="17"/>
        <v>-2.3145798512153171</v>
      </c>
      <c r="L67" s="13">
        <f t="shared" ca="1" si="17"/>
        <v>3.2559964452250378</v>
      </c>
      <c r="M67" s="13">
        <f t="shared" ca="1" si="17"/>
        <v>6.2059149412721064</v>
      </c>
      <c r="N67" s="13">
        <f t="shared" ca="1" si="17"/>
        <v>8.5329145005255125</v>
      </c>
      <c r="O67" s="13">
        <f t="shared" ca="1" si="17"/>
        <v>5.3414849728885052</v>
      </c>
      <c r="P67" s="13">
        <f t="shared" ca="1" si="17"/>
        <v>4.6737297110486882</v>
      </c>
      <c r="Q67" s="13">
        <f t="shared" ca="1" si="17"/>
        <v>-3.0838345774659732</v>
      </c>
      <c r="R67" s="13">
        <f t="shared" ca="1" si="17"/>
        <v>1.2468655277360157</v>
      </c>
      <c r="S67" s="13">
        <f t="shared" ca="1" si="17"/>
        <v>-1.7924560519539412</v>
      </c>
      <c r="T67" s="13">
        <f t="shared" ca="1" si="17"/>
        <v>7.5115989024767913</v>
      </c>
      <c r="U67" s="13">
        <f t="shared" ca="1" si="17"/>
        <v>2.6759968971976456</v>
      </c>
      <c r="V67" s="13">
        <f t="shared" ca="1" si="17"/>
        <v>4.9223304173562932</v>
      </c>
      <c r="W67" s="13">
        <f t="shared" ca="1" si="17"/>
        <v>1.5253057486556252</v>
      </c>
      <c r="X67" s="13">
        <f t="shared" ca="1" si="16"/>
        <v>-2.8000022200558226</v>
      </c>
      <c r="Y67" s="13">
        <f t="shared" ca="1" si="16"/>
        <v>5.3068654245964861</v>
      </c>
      <c r="Z67" s="13">
        <f t="shared" ca="1" si="16"/>
        <v>-3.7355486348099589</v>
      </c>
      <c r="AA67" s="13">
        <f t="shared" ca="1" si="18"/>
        <v>-0.48013170784145665</v>
      </c>
      <c r="AB67" s="13">
        <f t="shared" ca="1" si="18"/>
        <v>1.3077558619280352</v>
      </c>
      <c r="AC67" s="13">
        <f t="shared" ca="1" si="18"/>
        <v>2.140084538649194</v>
      </c>
      <c r="AD67" s="13">
        <f t="shared" ca="1" si="18"/>
        <v>1.0159420455120052</v>
      </c>
      <c r="AE67" s="13">
        <f t="shared" ca="1" si="18"/>
        <v>0.65623541417906561</v>
      </c>
      <c r="AF67" s="13">
        <f t="shared" ca="1" si="18"/>
        <v>4.5875792732291529</v>
      </c>
      <c r="AG67" s="13">
        <f t="shared" ca="1" si="18"/>
        <v>0.65156406683339063</v>
      </c>
      <c r="AH67" s="13">
        <f t="shared" ca="1" si="18"/>
        <v>6.2741586362871251</v>
      </c>
      <c r="AI67" s="13">
        <f t="shared" ca="1" si="18"/>
        <v>0.76932878061453125</v>
      </c>
      <c r="AJ67" s="13">
        <f t="shared" ca="1" si="18"/>
        <v>8.0741544053392751</v>
      </c>
      <c r="AK67" s="13">
        <f t="shared" ca="1" si="18"/>
        <v>5.1094112329541517</v>
      </c>
      <c r="AL67" s="13">
        <f t="shared" ca="1" si="18"/>
        <v>3.3002734838496819</v>
      </c>
      <c r="AM67" s="13">
        <f t="shared" ca="1" si="18"/>
        <v>1.788781890038265</v>
      </c>
      <c r="AN67" s="13">
        <f t="shared" ca="1" si="18"/>
        <v>0.79492904994301483</v>
      </c>
      <c r="AO67" s="13">
        <f t="shared" ca="1" si="18"/>
        <v>-1.6997471331937897</v>
      </c>
      <c r="AP67" s="13">
        <f t="shared" ca="1" si="18"/>
        <v>0.41971151024993292</v>
      </c>
      <c r="AQ67" s="13">
        <f t="shared" ca="1" si="18"/>
        <v>-3.4479774262867737</v>
      </c>
      <c r="AR67" s="13">
        <f t="shared" ca="1" si="18"/>
        <v>4.5891975642708482</v>
      </c>
      <c r="AS67" s="13">
        <f t="shared" ca="1" si="18"/>
        <v>-2.4481563953160306</v>
      </c>
      <c r="AT67" s="13">
        <f t="shared" ca="1" si="18"/>
        <v>1.8095162610574096</v>
      </c>
      <c r="AU67" s="13">
        <f t="shared" ca="1" si="18"/>
        <v>3.7852332235198256</v>
      </c>
      <c r="AV67" s="13">
        <f t="shared" ca="1" si="18"/>
        <v>3.1296088682303056</v>
      </c>
      <c r="AW67" s="13">
        <f t="shared" ca="1" si="18"/>
        <v>4.9990656797160282</v>
      </c>
      <c r="AX67" s="13">
        <f t="shared" ca="1" si="18"/>
        <v>7.5393019329114903</v>
      </c>
      <c r="AY67" s="13">
        <f t="shared" ca="1" si="18"/>
        <v>-0.20653082262012834</v>
      </c>
      <c r="AZ67" s="13">
        <f t="shared" ca="1" si="18"/>
        <v>-0.54273633690358336</v>
      </c>
      <c r="BA67" s="13">
        <f t="shared" ca="1" si="18"/>
        <v>1.2068723195362943</v>
      </c>
      <c r="BB67" s="13">
        <f t="shared" ca="1" si="18"/>
        <v>7.8807001030047372</v>
      </c>
      <c r="BC67" s="13">
        <f t="shared" ca="1" si="18"/>
        <v>1.7731528951628042</v>
      </c>
      <c r="BD67" s="13">
        <f t="shared" ca="1" si="18"/>
        <v>3.038100060232221</v>
      </c>
      <c r="BE67" s="13">
        <f t="shared" ca="1" si="18"/>
        <v>2.4073732182866121</v>
      </c>
      <c r="BF67" s="13">
        <f t="shared" ca="1" si="18"/>
        <v>2.2305064199847946</v>
      </c>
      <c r="BG67" s="13">
        <f t="shared" ca="1" si="18"/>
        <v>-0.90213278121427187</v>
      </c>
      <c r="BH67" s="13">
        <f t="shared" ca="1" si="18"/>
        <v>-0.80920044265215996</v>
      </c>
      <c r="BI67" s="13">
        <f t="shared" ca="1" si="18"/>
        <v>1.0983108618205195</v>
      </c>
      <c r="BJ67" s="13">
        <f t="shared" ca="1" si="18"/>
        <v>1.4226715201993447</v>
      </c>
      <c r="BK67" s="13">
        <f t="shared" ca="1" si="18"/>
        <v>-4.5399589739291333</v>
      </c>
      <c r="BL67" s="13">
        <f t="shared" ca="1" si="18"/>
        <v>7.6137838012392223</v>
      </c>
      <c r="BM67" s="13">
        <f t="shared" ca="1" si="18"/>
        <v>-1.561692956070202</v>
      </c>
      <c r="BN67" s="13">
        <f t="shared" ca="1" si="18"/>
        <v>-1.9268959810000466</v>
      </c>
    </row>
    <row r="68" spans="1:66" x14ac:dyDescent="0.2">
      <c r="A68" s="10">
        <v>47</v>
      </c>
      <c r="B68" s="14">
        <f t="shared" ca="1" si="2"/>
        <v>2.0261954303232859</v>
      </c>
      <c r="C68" s="16">
        <f t="shared" ca="1" si="3"/>
        <v>2.3497040502929054</v>
      </c>
      <c r="D68" s="16">
        <f t="shared" si="4"/>
        <v>0.78066423680623387</v>
      </c>
      <c r="F68" s="7">
        <v>47</v>
      </c>
      <c r="G68" s="13">
        <f t="shared" ca="1" si="5"/>
        <v>-1.5116738171240036</v>
      </c>
      <c r="H68" s="13">
        <f t="shared" ca="1" si="17"/>
        <v>5.1079440834998575</v>
      </c>
      <c r="I68" s="13">
        <f t="shared" ca="1" si="17"/>
        <v>-2.4817692207500066</v>
      </c>
      <c r="J68" s="13">
        <f t="shared" ca="1" si="17"/>
        <v>10.057925689011178</v>
      </c>
      <c r="K68" s="13">
        <f t="shared" ca="1" si="17"/>
        <v>3.0532611706454222</v>
      </c>
      <c r="L68" s="13">
        <f t="shared" ca="1" si="17"/>
        <v>1.8373247167335496</v>
      </c>
      <c r="M68" s="13">
        <f t="shared" ca="1" si="17"/>
        <v>-0.31499287087101679</v>
      </c>
      <c r="N68" s="13">
        <f t="shared" ca="1" si="17"/>
        <v>0.58184602641527294</v>
      </c>
      <c r="O68" s="13">
        <f t="shared" ca="1" si="17"/>
        <v>-4.3450218886667713</v>
      </c>
      <c r="P68" s="13">
        <f t="shared" ca="1" si="17"/>
        <v>-0.11798418814041511</v>
      </c>
      <c r="Q68" s="13">
        <f t="shared" ca="1" si="17"/>
        <v>-0.25565717512155217</v>
      </c>
      <c r="R68" s="13">
        <f t="shared" ca="1" si="17"/>
        <v>4.2794933366179713</v>
      </c>
      <c r="S68" s="13">
        <f t="shared" ca="1" si="17"/>
        <v>2.1493525640711395</v>
      </c>
      <c r="T68" s="13">
        <f t="shared" ca="1" si="17"/>
        <v>-1.2936102670700169</v>
      </c>
      <c r="U68" s="13">
        <f t="shared" ca="1" si="17"/>
        <v>-0.97662555001007156</v>
      </c>
      <c r="V68" s="13">
        <f t="shared" ca="1" si="17"/>
        <v>2.3515943574184446</v>
      </c>
      <c r="W68" s="13">
        <f t="shared" ca="1" si="17"/>
        <v>1.9026293984507181</v>
      </c>
      <c r="X68" s="13">
        <f t="shared" ca="1" si="16"/>
        <v>5.2614415895295785</v>
      </c>
      <c r="Y68" s="13">
        <f t="shared" ca="1" si="16"/>
        <v>3.360500376396506</v>
      </c>
      <c r="Z68" s="13">
        <f t="shared" ca="1" si="16"/>
        <v>6.9628763280874004</v>
      </c>
      <c r="AA68" s="13">
        <f t="shared" ca="1" si="18"/>
        <v>1.3244802168210743</v>
      </c>
      <c r="AB68" s="13">
        <f t="shared" ca="1" si="18"/>
        <v>0.20030823361164529</v>
      </c>
      <c r="AC68" s="13">
        <f t="shared" ca="1" si="18"/>
        <v>2.7715341674949157</v>
      </c>
      <c r="AD68" s="13">
        <f t="shared" ca="1" si="18"/>
        <v>3.2475154600344176</v>
      </c>
      <c r="AE68" s="13">
        <f t="shared" ca="1" si="18"/>
        <v>1.9611024185113353</v>
      </c>
      <c r="AF68" s="13">
        <f t="shared" ca="1" si="18"/>
        <v>-0.13854114073131107</v>
      </c>
      <c r="AG68" s="13">
        <f t="shared" ca="1" si="18"/>
        <v>1.0939350471062359</v>
      </c>
      <c r="AH68" s="13">
        <f t="shared" ca="1" si="18"/>
        <v>-2.0881589275198635</v>
      </c>
      <c r="AI68" s="13">
        <f t="shared" ca="1" si="18"/>
        <v>2.6075198320451181</v>
      </c>
      <c r="AJ68" s="13">
        <f t="shared" ca="1" si="18"/>
        <v>1.4832415928974347</v>
      </c>
      <c r="AK68" s="13">
        <f t="shared" ca="1" si="18"/>
        <v>1.8901407866820361</v>
      </c>
      <c r="AL68" s="13">
        <f t="shared" ca="1" si="18"/>
        <v>6.0133037101137861</v>
      </c>
      <c r="AM68" s="13">
        <f t="shared" ca="1" si="18"/>
        <v>2.9476998488381172</v>
      </c>
      <c r="AN68" s="13">
        <f t="shared" ca="1" si="18"/>
        <v>1.5677509655063888</v>
      </c>
      <c r="AO68" s="13">
        <f t="shared" ca="1" si="18"/>
        <v>-1.2130319844538882</v>
      </c>
      <c r="AP68" s="13">
        <f t="shared" ca="1" si="18"/>
        <v>-4.6977227049611159</v>
      </c>
      <c r="AQ68" s="13">
        <f t="shared" ca="1" si="18"/>
        <v>0.38139460123862934</v>
      </c>
      <c r="AR68" s="13">
        <f t="shared" ca="1" si="18"/>
        <v>2.6304462625611724</v>
      </c>
      <c r="AS68" s="13">
        <f t="shared" ca="1" si="18"/>
        <v>3.6966046892477511</v>
      </c>
      <c r="AT68" s="13">
        <f t="shared" ca="1" si="18"/>
        <v>4.271679495993113</v>
      </c>
      <c r="AU68" s="13">
        <f t="shared" ca="1" si="18"/>
        <v>3.3912624506052209</v>
      </c>
      <c r="AV68" s="13">
        <f t="shared" ca="1" si="18"/>
        <v>-1.2391228516765533</v>
      </c>
      <c r="AW68" s="13">
        <f t="shared" ca="1" si="18"/>
        <v>1.1950166710670078</v>
      </c>
      <c r="AX68" s="13">
        <f t="shared" ca="1" si="18"/>
        <v>5.3233961408377644</v>
      </c>
      <c r="AY68" s="13">
        <f t="shared" ca="1" si="18"/>
        <v>4.0477665145147981</v>
      </c>
      <c r="AZ68" s="13">
        <f t="shared" ca="1" si="18"/>
        <v>2.4694928096004771</v>
      </c>
      <c r="BA68" s="13">
        <f t="shared" ca="1" si="18"/>
        <v>-1.858132949026575</v>
      </c>
      <c r="BB68" s="13">
        <f t="shared" ca="1" si="18"/>
        <v>2.2700200663003085</v>
      </c>
      <c r="BC68" s="13">
        <f t="shared" ca="1" si="18"/>
        <v>4.0992391676873092</v>
      </c>
      <c r="BD68" s="13">
        <f t="shared" ca="1" si="18"/>
        <v>0.55011521581061507</v>
      </c>
      <c r="BE68" s="13">
        <f t="shared" ca="1" si="18"/>
        <v>6.8524419687185762</v>
      </c>
      <c r="BF68" s="13">
        <f t="shared" ca="1" si="18"/>
        <v>5.8790548672917264</v>
      </c>
      <c r="BG68" s="13">
        <f t="shared" ca="1" si="18"/>
        <v>3.9920861840853865</v>
      </c>
      <c r="BH68" s="13">
        <f t="shared" ca="1" si="18"/>
        <v>3.5150510920392222</v>
      </c>
      <c r="BI68" s="13">
        <f t="shared" ca="1" si="18"/>
        <v>5.5306466102323055</v>
      </c>
      <c r="BJ68" s="13">
        <f t="shared" ca="1" si="18"/>
        <v>9.6714050437713546</v>
      </c>
      <c r="BK68" s="13">
        <f t="shared" ca="1" si="18"/>
        <v>-0.58505351689686069</v>
      </c>
      <c r="BL68" s="13">
        <f t="shared" ca="1" si="18"/>
        <v>-0.95313855605867159</v>
      </c>
      <c r="BM68" s="13">
        <f t="shared" ca="1" si="18"/>
        <v>-0.81290462280349995</v>
      </c>
      <c r="BN68" s="13">
        <f t="shared" ca="1" si="18"/>
        <v>3.6615466309412454</v>
      </c>
    </row>
    <row r="69" spans="1:66" x14ac:dyDescent="0.2">
      <c r="A69" s="10">
        <v>48</v>
      </c>
      <c r="B69" s="14">
        <f t="shared" ca="1" si="2"/>
        <v>2.9072013577771467</v>
      </c>
      <c r="C69" s="16">
        <f t="shared" ca="1" si="3"/>
        <v>2.3620669991911059</v>
      </c>
      <c r="D69" s="16">
        <f t="shared" si="4"/>
        <v>0.83864835612493394</v>
      </c>
      <c r="F69" s="7">
        <v>48</v>
      </c>
      <c r="G69" s="13">
        <f t="shared" ca="1" si="5"/>
        <v>5.8240354880902991</v>
      </c>
      <c r="H69" s="13">
        <f t="shared" ca="1" si="17"/>
        <v>2.7874013068652528</v>
      </c>
      <c r="I69" s="13">
        <f t="shared" ca="1" si="17"/>
        <v>-2.6891850418770105</v>
      </c>
      <c r="J69" s="13">
        <f t="shared" ca="1" si="17"/>
        <v>0.73718817331013664</v>
      </c>
      <c r="K69" s="13">
        <f t="shared" ca="1" si="17"/>
        <v>3.7089555346964622</v>
      </c>
      <c r="L69" s="13">
        <f t="shared" ca="1" si="17"/>
        <v>4.3889370945189885</v>
      </c>
      <c r="M69" s="13">
        <f t="shared" ca="1" si="17"/>
        <v>2.3594493802337517</v>
      </c>
      <c r="N69" s="13">
        <f t="shared" ca="1" si="17"/>
        <v>3.9925845025162006</v>
      </c>
      <c r="O69" s="13">
        <f t="shared" ca="1" si="17"/>
        <v>2.2023716442686472</v>
      </c>
      <c r="P69" s="13">
        <f t="shared" ca="1" si="17"/>
        <v>-0.3773800922131505</v>
      </c>
      <c r="Q69" s="13">
        <f t="shared" ca="1" si="17"/>
        <v>0.63416700323171593</v>
      </c>
      <c r="R69" s="13">
        <f t="shared" ca="1" si="17"/>
        <v>-1.3035637447724078</v>
      </c>
      <c r="S69" s="13">
        <f t="shared" ca="1" si="17"/>
        <v>-2.5567984637848618</v>
      </c>
      <c r="T69" s="13">
        <f t="shared" ca="1" si="17"/>
        <v>3.6174289228398067</v>
      </c>
      <c r="U69" s="13">
        <f t="shared" ca="1" si="17"/>
        <v>-2.9309534642873833</v>
      </c>
      <c r="V69" s="13">
        <f t="shared" ca="1" si="17"/>
        <v>0.75436101822483659</v>
      </c>
      <c r="W69" s="13">
        <f t="shared" ca="1" si="17"/>
        <v>1.0602000202356079</v>
      </c>
      <c r="X69" s="13">
        <f t="shared" ca="1" si="16"/>
        <v>0.62461570257989618</v>
      </c>
      <c r="Y69" s="13">
        <f t="shared" ca="1" si="16"/>
        <v>-3.7079317690976739</v>
      </c>
      <c r="Z69" s="13">
        <f t="shared" ca="1" si="16"/>
        <v>1.1302925886006405</v>
      </c>
      <c r="AA69" s="13">
        <f t="shared" ca="1" si="18"/>
        <v>6.3380311186903544</v>
      </c>
      <c r="AB69" s="13">
        <f t="shared" ca="1" si="18"/>
        <v>3.7464613893852099</v>
      </c>
      <c r="AC69" s="13">
        <f t="shared" ca="1" si="18"/>
        <v>-2.5090805925903537</v>
      </c>
      <c r="AD69" s="13">
        <f t="shared" ca="1" si="18"/>
        <v>2.040940478889953</v>
      </c>
      <c r="AE69" s="13">
        <f t="shared" ca="1" si="18"/>
        <v>1.2350528679821609</v>
      </c>
      <c r="AF69" s="13">
        <f t="shared" ca="1" si="18"/>
        <v>1.4266911931481125</v>
      </c>
      <c r="AG69" s="13">
        <f t="shared" ca="1" si="18"/>
        <v>2.2950293411716913</v>
      </c>
      <c r="AH69" s="13">
        <f t="shared" ca="1" si="18"/>
        <v>1.2180564309152688</v>
      </c>
      <c r="AI69" s="13">
        <f t="shared" ca="1" si="18"/>
        <v>6.5816121469443489</v>
      </c>
      <c r="AJ69" s="13">
        <f t="shared" ca="1" si="18"/>
        <v>6.7930877956998472</v>
      </c>
      <c r="AK69" s="13">
        <f t="shared" ca="1" si="18"/>
        <v>1.5673395700578694</v>
      </c>
      <c r="AL69" s="13">
        <f t="shared" ca="1" si="18"/>
        <v>4.1759582125801566</v>
      </c>
      <c r="AM69" s="13">
        <f t="shared" ca="1" si="18"/>
        <v>6.0227341851199832</v>
      </c>
      <c r="AN69" s="13">
        <f t="shared" ca="1" si="18"/>
        <v>5.74572598384208</v>
      </c>
      <c r="AO69" s="13">
        <f t="shared" ca="1" si="18"/>
        <v>-0.33904137724419181</v>
      </c>
      <c r="AP69" s="13">
        <f t="shared" ca="1" si="18"/>
        <v>-0.91433453599191905</v>
      </c>
      <c r="AQ69" s="13">
        <f t="shared" ca="1" si="18"/>
        <v>1.9396283531508007</v>
      </c>
      <c r="AR69" s="13">
        <f t="shared" ca="1" si="18"/>
        <v>1.3821529305490268</v>
      </c>
      <c r="AS69" s="13">
        <f t="shared" ca="1" si="18"/>
        <v>0.44128535964766291</v>
      </c>
      <c r="AT69" s="13">
        <f t="shared" ca="1" si="18"/>
        <v>6.5115366236241776</v>
      </c>
      <c r="AU69" s="13">
        <f t="shared" ca="1" si="18"/>
        <v>3.9428325197668159</v>
      </c>
      <c r="AV69" s="13">
        <f t="shared" ca="1" si="18"/>
        <v>2.5982773040405065</v>
      </c>
      <c r="AW69" s="13">
        <f t="shared" ca="1" si="18"/>
        <v>0.81912947289178017</v>
      </c>
      <c r="AX69" s="13">
        <f t="shared" ca="1" si="18"/>
        <v>7.5595159098518181</v>
      </c>
      <c r="AY69" s="13">
        <f t="shared" ca="1" si="18"/>
        <v>4.3747400209184848</v>
      </c>
      <c r="AZ69" s="13">
        <f t="shared" ca="1" si="18"/>
        <v>9.5480026524111583E-2</v>
      </c>
      <c r="BA69" s="13">
        <f t="shared" ca="1" si="18"/>
        <v>2.0329391813369275</v>
      </c>
      <c r="BB69" s="13">
        <f t="shared" ca="1" si="18"/>
        <v>-6.8547859696121982E-3</v>
      </c>
      <c r="BC69" s="13">
        <f t="shared" ca="1" si="18"/>
        <v>0.70644825318505733</v>
      </c>
      <c r="BD69" s="13">
        <f t="shared" ca="1" si="18"/>
        <v>5.3239061760613939</v>
      </c>
      <c r="BE69" s="13">
        <f t="shared" ca="1" si="18"/>
        <v>-2.2645917080190578</v>
      </c>
      <c r="BF69" s="13">
        <f t="shared" ca="1" si="18"/>
        <v>1.2700785372893748</v>
      </c>
      <c r="BG69" s="13">
        <f t="shared" ca="1" si="18"/>
        <v>6.2913586991204946</v>
      </c>
      <c r="BH69" s="13">
        <f t="shared" ca="1" si="18"/>
        <v>1.9559348658766569</v>
      </c>
      <c r="BI69" s="13">
        <f t="shared" ca="1" si="18"/>
        <v>2.7534204803703961</v>
      </c>
      <c r="BJ69" s="13">
        <f t="shared" ca="1" si="18"/>
        <v>4.0189994766460586</v>
      </c>
      <c r="BK69" s="13">
        <f t="shared" ca="1" si="18"/>
        <v>-2.5434366444220675</v>
      </c>
      <c r="BL69" s="13">
        <f t="shared" ca="1" si="18"/>
        <v>-0.80060520421295411</v>
      </c>
      <c r="BM69" s="13">
        <f t="shared" ca="1" si="18"/>
        <v>3.9796483465370782</v>
      </c>
      <c r="BN69" s="13">
        <f t="shared" ca="1" si="18"/>
        <v>4.3623662786274133</v>
      </c>
    </row>
    <row r="70" spans="1:66" x14ac:dyDescent="0.2">
      <c r="A70" s="10">
        <v>49</v>
      </c>
      <c r="B70" s="14">
        <f t="shared" ca="1" si="2"/>
        <v>1.1687110321722265</v>
      </c>
      <c r="C70" s="16">
        <f t="shared" ca="1" si="3"/>
        <v>2.4187051588102402</v>
      </c>
      <c r="D70" s="16">
        <f t="shared" si="4"/>
        <v>0.89959966916374867</v>
      </c>
      <c r="F70" s="7">
        <v>49</v>
      </c>
      <c r="G70" s="13">
        <f t="shared" ca="1" si="5"/>
        <v>1.8115253370907549</v>
      </c>
      <c r="H70" s="13">
        <f t="shared" ca="1" si="17"/>
        <v>4.2475896516693794</v>
      </c>
      <c r="I70" s="13">
        <f t="shared" ca="1" si="17"/>
        <v>1.5790756910036632</v>
      </c>
      <c r="J70" s="13">
        <f t="shared" ca="1" si="17"/>
        <v>2.3723965609989452</v>
      </c>
      <c r="K70" s="13">
        <f t="shared" ca="1" si="17"/>
        <v>0.83096175535528261</v>
      </c>
      <c r="L70" s="13">
        <f t="shared" ca="1" si="17"/>
        <v>-0.31819651457056919</v>
      </c>
      <c r="M70" s="13">
        <f t="shared" ca="1" si="17"/>
        <v>2.2857783450991689</v>
      </c>
      <c r="N70" s="13">
        <f t="shared" ca="1" si="17"/>
        <v>4.8144287470280371</v>
      </c>
      <c r="O70" s="13">
        <f t="shared" ca="1" si="17"/>
        <v>1.2004308726114588</v>
      </c>
      <c r="P70" s="13">
        <f t="shared" ca="1" si="17"/>
        <v>0.59276919869525324</v>
      </c>
      <c r="Q70" s="13">
        <f t="shared" ca="1" si="17"/>
        <v>1.95469618010699</v>
      </c>
      <c r="R70" s="13">
        <f t="shared" ca="1" si="17"/>
        <v>6.878336042173645</v>
      </c>
      <c r="S70" s="13">
        <f t="shared" ca="1" si="17"/>
        <v>-3.4197150922778956</v>
      </c>
      <c r="T70" s="13">
        <f t="shared" ca="1" si="17"/>
        <v>-1.6094256971745797</v>
      </c>
      <c r="U70" s="13">
        <f t="shared" ca="1" si="17"/>
        <v>-0.24386586614748218</v>
      </c>
      <c r="V70" s="13">
        <f t="shared" ca="1" si="17"/>
        <v>3.799670811793292</v>
      </c>
      <c r="W70" s="13">
        <f t="shared" ca="1" si="17"/>
        <v>1.7578895729557857</v>
      </c>
      <c r="X70" s="13">
        <f t="shared" ca="1" si="16"/>
        <v>5.8248614065531834E-2</v>
      </c>
      <c r="Y70" s="13">
        <f t="shared" ca="1" si="16"/>
        <v>7.4217007784116138</v>
      </c>
      <c r="Z70" s="13">
        <f t="shared" ca="1" si="16"/>
        <v>-3.4232771695022048</v>
      </c>
      <c r="AA70" s="13">
        <f t="shared" ca="1" si="18"/>
        <v>5.1459543489597941</v>
      </c>
      <c r="AB70" s="13">
        <f t="shared" ca="1" si="18"/>
        <v>-5.9522466904049312</v>
      </c>
      <c r="AC70" s="13">
        <f t="shared" ca="1" si="18"/>
        <v>2.8655838511108636</v>
      </c>
      <c r="AD70" s="13">
        <f t="shared" ca="1" si="18"/>
        <v>1.0459400971354005</v>
      </c>
      <c r="AE70" s="13">
        <f t="shared" ca="1" si="18"/>
        <v>-0.3059534180979635</v>
      </c>
      <c r="AF70" s="13">
        <f t="shared" ca="1" si="18"/>
        <v>0.83914814752973754</v>
      </c>
      <c r="AG70" s="13">
        <f t="shared" ca="1" si="18"/>
        <v>2.1649254415102659</v>
      </c>
      <c r="AH70" s="13">
        <f t="shared" ca="1" si="18"/>
        <v>3.2422513394050321</v>
      </c>
      <c r="AI70" s="13">
        <f t="shared" ca="1" si="18"/>
        <v>-1.7861323128173745</v>
      </c>
      <c r="AJ70" s="13">
        <f t="shared" ca="1" si="18"/>
        <v>-2.9941384564278817</v>
      </c>
      <c r="AK70" s="13">
        <f t="shared" ca="1" si="18"/>
        <v>2.6872423225809503</v>
      </c>
      <c r="AL70" s="13">
        <f t="shared" ca="1" si="18"/>
        <v>8.2621124110674771</v>
      </c>
      <c r="AM70" s="13">
        <f t="shared" ca="1" si="18"/>
        <v>5.891637739817579E-2</v>
      </c>
      <c r="AN70" s="13">
        <f t="shared" ca="1" si="18"/>
        <v>7.7618572420055196</v>
      </c>
      <c r="AO70" s="13">
        <f t="shared" ca="1" si="18"/>
        <v>5.2512566419752371</v>
      </c>
      <c r="AP70" s="13">
        <f t="shared" ca="1" si="18"/>
        <v>1.8934344055563659</v>
      </c>
      <c r="AQ70" s="13">
        <f t="shared" ca="1" si="18"/>
        <v>-0.85133311960428237</v>
      </c>
      <c r="AR70" s="13">
        <f t="shared" ca="1" si="18"/>
        <v>4.1907328737317959</v>
      </c>
      <c r="AS70" s="13">
        <f t="shared" ca="1" si="18"/>
        <v>1.909839808281306</v>
      </c>
      <c r="AT70" s="13">
        <f t="shared" ca="1" si="18"/>
        <v>-0.44822584227508289</v>
      </c>
      <c r="AU70" s="13">
        <f t="shared" ca="1" si="18"/>
        <v>-2.452982178196196</v>
      </c>
      <c r="AV70" s="13">
        <f t="shared" ca="1" si="18"/>
        <v>-3.6787591604494452</v>
      </c>
      <c r="AW70" s="13">
        <f t="shared" ca="1" si="18"/>
        <v>0.25287856234035044</v>
      </c>
      <c r="AX70" s="13">
        <f t="shared" ca="1" si="18"/>
        <v>-1.325146255294424</v>
      </c>
      <c r="AY70" s="13">
        <f t="shared" ca="1" si="18"/>
        <v>1.0713131681662407</v>
      </c>
      <c r="AZ70" s="13">
        <f t="shared" ca="1" si="18"/>
        <v>4.0492181745699209</v>
      </c>
      <c r="BA70" s="13">
        <f t="shared" ca="1" si="18"/>
        <v>3.1210326598811324</v>
      </c>
      <c r="BB70" s="13">
        <f t="shared" ca="1" si="18"/>
        <v>10.80039896481563</v>
      </c>
      <c r="BC70" s="13">
        <f t="shared" ca="1" si="18"/>
        <v>0.41581772928501293</v>
      </c>
      <c r="BD70" s="13">
        <f t="shared" ca="1" si="18"/>
        <v>8.4145739237670494</v>
      </c>
      <c r="BE70" s="13">
        <f t="shared" ca="1" si="18"/>
        <v>-2.7936971906809074</v>
      </c>
      <c r="BF70" s="13">
        <f t="shared" ca="1" si="18"/>
        <v>1.5832480578203567</v>
      </c>
      <c r="BG70" s="13">
        <f t="shared" ca="1" si="18"/>
        <v>-1.0021993140283687</v>
      </c>
      <c r="BH70" s="13">
        <f t="shared" ca="1" si="18"/>
        <v>5.4792306876576005</v>
      </c>
      <c r="BI70" s="13">
        <f t="shared" ca="1" si="18"/>
        <v>-1.7808919974220405</v>
      </c>
      <c r="BJ70" s="13">
        <f t="shared" ca="1" si="18"/>
        <v>-2.4026649332065659</v>
      </c>
      <c r="BK70" s="13">
        <f t="shared" ca="1" si="18"/>
        <v>-3.0120142064042126</v>
      </c>
      <c r="BL70" s="13">
        <f t="shared" ca="1" si="18"/>
        <v>5.5963767104369122E-2</v>
      </c>
      <c r="BM70" s="13">
        <f t="shared" ca="1" si="18"/>
        <v>3.4994143875827692</v>
      </c>
      <c r="BN70" s="13">
        <f t="shared" ca="1" si="18"/>
        <v>3.6217175750033932</v>
      </c>
    </row>
    <row r="71" spans="1:66" x14ac:dyDescent="0.2">
      <c r="A71" s="10">
        <v>50</v>
      </c>
      <c r="B71" s="14">
        <f t="shared" ca="1" si="2"/>
        <v>1.9732386090203573</v>
      </c>
      <c r="C71" s="16">
        <f t="shared" ca="1" si="3"/>
        <v>2.4509993683035405</v>
      </c>
      <c r="D71" s="16">
        <f t="shared" si="4"/>
        <v>0.96409160740693378</v>
      </c>
      <c r="F71" s="7">
        <v>50</v>
      </c>
      <c r="G71" s="13">
        <f t="shared" ca="1" si="5"/>
        <v>5.0132648505023543</v>
      </c>
      <c r="H71" s="13">
        <f t="shared" ca="1" si="17"/>
        <v>2.2776081937874468</v>
      </c>
      <c r="I71" s="13">
        <f t="shared" ca="1" si="17"/>
        <v>1.6505847987844264</v>
      </c>
      <c r="J71" s="13">
        <f t="shared" ca="1" si="17"/>
        <v>-2.6172169548380397</v>
      </c>
      <c r="K71" s="13">
        <f t="shared" ca="1" si="17"/>
        <v>-0.23166972327735147</v>
      </c>
      <c r="L71" s="13">
        <f t="shared" ca="1" si="17"/>
        <v>1.8241665961049605</v>
      </c>
      <c r="M71" s="13">
        <f t="shared" ca="1" si="17"/>
        <v>-0.44542540086236837</v>
      </c>
      <c r="N71" s="13">
        <f t="shared" ca="1" si="17"/>
        <v>5.6426038339558815</v>
      </c>
      <c r="O71" s="13">
        <f t="shared" ca="1" si="17"/>
        <v>5.4795585669433899</v>
      </c>
      <c r="P71" s="13">
        <f t="shared" ca="1" si="17"/>
        <v>1.5134795232610652</v>
      </c>
      <c r="Q71" s="13">
        <f t="shared" ca="1" si="17"/>
        <v>-1.3795019035562905</v>
      </c>
      <c r="R71" s="13">
        <f t="shared" ca="1" si="17"/>
        <v>1.8069722313627075</v>
      </c>
      <c r="S71" s="13">
        <f t="shared" ca="1" si="17"/>
        <v>0.83718602415738719</v>
      </c>
      <c r="T71" s="13">
        <f t="shared" ca="1" si="17"/>
        <v>3.3110748946228243</v>
      </c>
      <c r="U71" s="13">
        <f t="shared" ca="1" si="17"/>
        <v>2.0757692101544425</v>
      </c>
      <c r="V71" s="13">
        <f t="shared" ca="1" si="17"/>
        <v>0.23416671684197299</v>
      </c>
      <c r="W71" s="13">
        <f t="shared" ca="1" si="17"/>
        <v>4.4486283698738109</v>
      </c>
      <c r="X71" s="13">
        <f t="shared" ca="1" si="16"/>
        <v>-4.5191874838927006</v>
      </c>
      <c r="Y71" s="13">
        <f t="shared" ca="1" si="16"/>
        <v>-0.39048790776121978</v>
      </c>
      <c r="Z71" s="13">
        <f t="shared" ca="1" si="16"/>
        <v>1.625140252707554</v>
      </c>
      <c r="AA71" s="13">
        <f t="shared" ca="1" si="18"/>
        <v>1.198193980369155</v>
      </c>
      <c r="AB71" s="13">
        <f t="shared" ca="1" si="18"/>
        <v>2.271231775430409</v>
      </c>
      <c r="AC71" s="13">
        <f t="shared" ca="1" si="18"/>
        <v>5.0679585323055187</v>
      </c>
      <c r="AD71" s="13">
        <f t="shared" ca="1" si="18"/>
        <v>3.2390096778644422</v>
      </c>
      <c r="AE71" s="13">
        <f t="shared" ca="1" si="18"/>
        <v>3.210915329921983</v>
      </c>
      <c r="AF71" s="13">
        <f t="shared" ca="1" si="18"/>
        <v>6.2330670742119469</v>
      </c>
      <c r="AG71" s="13">
        <f t="shared" ca="1" si="18"/>
        <v>5.0463639713090434</v>
      </c>
      <c r="AH71" s="13">
        <f t="shared" ca="1" si="18"/>
        <v>-0.81629025580030934</v>
      </c>
      <c r="AI71" s="13">
        <f t="shared" ca="1" si="18"/>
        <v>10.967983177152629</v>
      </c>
      <c r="AJ71" s="13">
        <f t="shared" ca="1" si="18"/>
        <v>-1.6092924424918378</v>
      </c>
      <c r="AK71" s="13">
        <f t="shared" ca="1" si="18"/>
        <v>4.9787219299522469</v>
      </c>
      <c r="AL71" s="13">
        <f t="shared" ca="1" si="18"/>
        <v>-3.3470440054126893</v>
      </c>
      <c r="AM71" s="13">
        <f t="shared" ca="1" si="18"/>
        <v>2.8941514305770371</v>
      </c>
      <c r="AN71" s="13">
        <f t="shared" ca="1" si="18"/>
        <v>-0.51595050733669501</v>
      </c>
      <c r="AO71" s="13">
        <f t="shared" ca="1" si="18"/>
        <v>-6.0130408950039218</v>
      </c>
      <c r="AP71" s="13">
        <f t="shared" ca="1" si="18"/>
        <v>4.1674063596085746</v>
      </c>
      <c r="AQ71" s="13">
        <f t="shared" ca="1" si="18"/>
        <v>4.7153390633102834</v>
      </c>
      <c r="AR71" s="13">
        <f t="shared" ca="1" si="18"/>
        <v>5.2483436048976024</v>
      </c>
      <c r="AS71" s="13">
        <f t="shared" ca="1" si="18"/>
        <v>3.6106892569914479</v>
      </c>
      <c r="AT71" s="13">
        <f t="shared" ca="1" si="18"/>
        <v>-1.1148391571495435</v>
      </c>
      <c r="AU71" s="13">
        <f t="shared" ca="1" si="18"/>
        <v>1.2240613200323571</v>
      </c>
      <c r="AV71" s="13">
        <f t="shared" ca="1" si="18"/>
        <v>-3.3797599040421158</v>
      </c>
      <c r="AW71" s="13">
        <f t="shared" ca="1" si="18"/>
        <v>0.50164585172664822</v>
      </c>
      <c r="AX71" s="13">
        <f t="shared" ca="1" si="18"/>
        <v>0.15976774103487301</v>
      </c>
      <c r="AY71" s="13">
        <f t="shared" ca="1" si="18"/>
        <v>2.4169343305408688</v>
      </c>
      <c r="AZ71" s="13">
        <f t="shared" ca="1" si="18"/>
        <v>-6.376257848793454E-2</v>
      </c>
      <c r="BA71" s="13">
        <f t="shared" ca="1" si="18"/>
        <v>4.0691564673760121</v>
      </c>
      <c r="BB71" s="13">
        <f t="shared" ca="1" si="18"/>
        <v>2.4524528460523292</v>
      </c>
      <c r="BC71" s="13">
        <f t="shared" ca="1" si="18"/>
        <v>6.4599323270922335</v>
      </c>
      <c r="BD71" s="13">
        <f t="shared" ca="1" si="18"/>
        <v>2.6890826352476829</v>
      </c>
      <c r="BE71" s="13">
        <f t="shared" ca="1" si="18"/>
        <v>0.48520503147006355</v>
      </c>
      <c r="BF71" s="13">
        <f t="shared" ca="1" si="18"/>
        <v>1.3471664270998169</v>
      </c>
      <c r="BG71" s="13">
        <f t="shared" ca="1" si="18"/>
        <v>4.4665183032180593</v>
      </c>
      <c r="BH71" s="13">
        <f t="shared" ca="1" si="18"/>
        <v>-0.45806319003650886</v>
      </c>
      <c r="BI71" s="13">
        <f t="shared" ca="1" si="18"/>
        <v>2.1908258332148893</v>
      </c>
      <c r="BJ71" s="13">
        <f t="shared" ca="1" si="18"/>
        <v>-3.4846049772721841</v>
      </c>
      <c r="BK71" s="13">
        <f t="shared" ca="1" si="18"/>
        <v>1.3884705837584668</v>
      </c>
      <c r="BL71" s="13">
        <f t="shared" ca="1" si="18"/>
        <v>6.2989077280123444</v>
      </c>
      <c r="BM71" s="13">
        <f t="shared" ca="1" si="18"/>
        <v>0.4081342304787956</v>
      </c>
      <c r="BN71" s="13">
        <f t="shared" ca="1" si="18"/>
        <v>-0.79779838258638147</v>
      </c>
    </row>
    <row r="72" spans="1:66" x14ac:dyDescent="0.2">
      <c r="A72" s="10">
        <v>51</v>
      </c>
      <c r="B72" s="14">
        <f t="shared" ca="1" si="2"/>
        <v>2.1187851965915114</v>
      </c>
      <c r="C72" s="16">
        <f t="shared" ca="1" si="3"/>
        <v>2.5095652219438089</v>
      </c>
      <c r="D72" s="16">
        <f t="shared" si="4"/>
        <v>1.0328658830595112</v>
      </c>
    </row>
    <row r="73" spans="1:66" x14ac:dyDescent="0.2">
      <c r="A73" s="10">
        <v>52</v>
      </c>
      <c r="B73" s="14">
        <f t="shared" ca="1" si="2"/>
        <v>2.1711758746013263</v>
      </c>
      <c r="C73" s="16">
        <f t="shared" ca="1" si="3"/>
        <v>2.5138986045491336</v>
      </c>
      <c r="D73" s="16">
        <f t="shared" si="4"/>
        <v>1.1069088635169486</v>
      </c>
    </row>
    <row r="74" spans="1:66" x14ac:dyDescent="0.2">
      <c r="A74" s="10">
        <v>53</v>
      </c>
      <c r="B74" s="14">
        <f t="shared" ca="1" si="2"/>
        <v>1.3491081761617596</v>
      </c>
      <c r="C74" s="16">
        <f t="shared" ca="1" si="3"/>
        <v>2.5169805632046467</v>
      </c>
      <c r="D74" s="16">
        <f t="shared" si="4"/>
        <v>1.1875772631885781</v>
      </c>
    </row>
    <row r="75" spans="1:66" x14ac:dyDescent="0.2">
      <c r="A75" s="10">
        <v>54</v>
      </c>
      <c r="B75" s="14">
        <f t="shared" ca="1" si="2"/>
        <v>2.7938085779599096</v>
      </c>
      <c r="C75" s="16">
        <f t="shared" ca="1" si="3"/>
        <v>2.5777993439193647</v>
      </c>
      <c r="D75" s="16">
        <f t="shared" si="4"/>
        <v>1.2768175539930806</v>
      </c>
    </row>
    <row r="76" spans="1:66" x14ac:dyDescent="0.2">
      <c r="A76" s="10">
        <v>55</v>
      </c>
      <c r="B76" s="14">
        <f t="shared" ca="1" si="2"/>
        <v>2.1663727539250415</v>
      </c>
      <c r="C76" s="16">
        <f t="shared" ca="1" si="3"/>
        <v>2.5837036020298623</v>
      </c>
      <c r="D76" s="16">
        <f t="shared" si="4"/>
        <v>1.3775789189830507</v>
      </c>
    </row>
    <row r="77" spans="1:66" x14ac:dyDescent="0.2">
      <c r="A77" s="10">
        <v>56</v>
      </c>
      <c r="B77" s="14">
        <f t="shared" ca="1" si="2"/>
        <v>1.8573012448143031</v>
      </c>
      <c r="C77" s="16">
        <f t="shared" ca="1" si="3"/>
        <v>2.6978577085035638</v>
      </c>
      <c r="D77" s="16">
        <f t="shared" si="4"/>
        <v>1.4946722498066201</v>
      </c>
    </row>
    <row r="78" spans="1:66" x14ac:dyDescent="0.2">
      <c r="A78" s="10">
        <v>57</v>
      </c>
      <c r="B78" s="14">
        <f t="shared" ca="1" si="2"/>
        <v>2.0924503367664551</v>
      </c>
      <c r="C78" s="16">
        <f t="shared" ca="1" si="3"/>
        <v>2.7938085779599096</v>
      </c>
      <c r="D78" s="16">
        <f t="shared" si="4"/>
        <v>1.6368267885518997</v>
      </c>
    </row>
    <row r="79" spans="1:66" x14ac:dyDescent="0.2">
      <c r="A79" s="10">
        <v>58</v>
      </c>
      <c r="B79" s="14">
        <f t="shared" ca="1" si="2"/>
        <v>1.6581845156282875</v>
      </c>
      <c r="C79" s="16">
        <f t="shared" ca="1" si="3"/>
        <v>2.8160719146222748</v>
      </c>
      <c r="D79" s="16">
        <f t="shared" si="4"/>
        <v>1.8228023391663513</v>
      </c>
    </row>
    <row r="80" spans="1:66" x14ac:dyDescent="0.2">
      <c r="A80" s="10">
        <v>59</v>
      </c>
      <c r="B80" s="14">
        <f t="shared" ca="1" si="2"/>
        <v>2.176925458801044</v>
      </c>
      <c r="C80" s="16">
        <f t="shared" ca="1" si="3"/>
        <v>2.9072013577771467</v>
      </c>
      <c r="D80" s="16">
        <f t="shared" si="4"/>
        <v>2.1083583991691093</v>
      </c>
    </row>
    <row r="81" spans="1:4" x14ac:dyDescent="0.2">
      <c r="A81" s="10">
        <v>60</v>
      </c>
      <c r="B81" s="14">
        <f t="shared" ca="1" si="2"/>
        <v>2.2039002638909637</v>
      </c>
      <c r="C81" s="16">
        <f t="shared" ca="1" si="3"/>
        <v>2.9189973084038119</v>
      </c>
      <c r="D81" s="16">
        <f t="shared" si="4"/>
        <v>3.143980287069112</v>
      </c>
    </row>
  </sheetData>
  <hyperlinks>
    <hyperlink ref="A1:G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1"/>
  <sheetViews>
    <sheetView workbookViewId="0">
      <selection activeCell="J2" sqref="J2"/>
    </sheetView>
  </sheetViews>
  <sheetFormatPr defaultRowHeight="12.75" x14ac:dyDescent="0.2"/>
  <cols>
    <col min="1" max="1" width="11" style="7" customWidth="1"/>
    <col min="2" max="2" width="16" style="7" customWidth="1"/>
    <col min="3" max="5" width="9.5703125" style="7" customWidth="1"/>
    <col min="6" max="12" width="9.5703125" style="7" bestFit="1" customWidth="1"/>
    <col min="13" max="26" width="10.5703125" style="7" bestFit="1" customWidth="1"/>
    <col min="27" max="268" width="9.140625" style="7"/>
    <col min="269" max="269" width="10" style="7" customWidth="1"/>
    <col min="270" max="349" width="9.140625" style="7"/>
    <col min="350" max="350" width="8.5703125" style="7" customWidth="1"/>
    <col min="351" max="16384" width="9.140625" style="7"/>
  </cols>
  <sheetData>
    <row r="1" spans="1:14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L1" s="7" t="str">
        <f>"Выборочное распределение статистики (n-1)*s^2/сигма^2 (Probability Plot). Выборки взяты из распределения N("&amp;B7&amp;";"&amp;B8&amp;")"</f>
        <v>Выборочное распределение статистики (n-1)*s^2/сигма^2 (Probability Plot). Выборки взяты из распределения N(2;3)</v>
      </c>
    </row>
    <row r="2" spans="1:14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33" t="s">
        <v>104</v>
      </c>
    </row>
    <row r="3" spans="1:14" ht="18.75" x14ac:dyDescent="0.2">
      <c r="A3" s="1" t="str">
        <f>Нормальное!A3</f>
        <v>Выборочное распределение и точечные оценки в MS EXCEL</v>
      </c>
      <c r="B3" s="1"/>
      <c r="C3" s="1"/>
      <c r="D3" s="1"/>
      <c r="E3" s="1"/>
      <c r="F3" s="1"/>
      <c r="G3" s="1"/>
      <c r="H3" s="1"/>
      <c r="I3" s="1"/>
      <c r="J3" s="1"/>
    </row>
    <row r="4" spans="1:14" x14ac:dyDescent="0.2">
      <c r="A4" s="22" t="s">
        <v>100</v>
      </c>
      <c r="B4" s="22"/>
      <c r="C4" s="22"/>
      <c r="D4" s="22"/>
      <c r="E4" s="22"/>
      <c r="F4" s="22"/>
      <c r="G4" s="22"/>
      <c r="H4" s="22"/>
      <c r="I4" s="22"/>
      <c r="J4" s="22"/>
    </row>
    <row r="5" spans="1:14" ht="15.75" x14ac:dyDescent="0.25">
      <c r="A5" s="8" t="s">
        <v>94</v>
      </c>
      <c r="B5" s="8"/>
      <c r="C5" s="8"/>
      <c r="D5" s="8"/>
      <c r="E5" s="8"/>
      <c r="F5" s="8"/>
      <c r="G5" s="8"/>
      <c r="H5" s="8"/>
      <c r="I5" s="8"/>
      <c r="J5" s="8"/>
    </row>
    <row r="6" spans="1:14" x14ac:dyDescent="0.2">
      <c r="A6" s="9" t="s">
        <v>7</v>
      </c>
      <c r="B6" s="9" t="s">
        <v>8</v>
      </c>
      <c r="C6" s="18"/>
      <c r="D6" s="18"/>
    </row>
    <row r="7" spans="1:14" x14ac:dyDescent="0.2">
      <c r="A7" s="10" t="s">
        <v>9</v>
      </c>
      <c r="B7" s="11">
        <v>2</v>
      </c>
      <c r="C7" s="7" t="s">
        <v>10</v>
      </c>
    </row>
    <row r="8" spans="1:14" x14ac:dyDescent="0.2">
      <c r="A8" s="10" t="s">
        <v>11</v>
      </c>
      <c r="B8" s="11">
        <v>3</v>
      </c>
      <c r="C8" s="7" t="s">
        <v>5</v>
      </c>
      <c r="L8" s="17"/>
      <c r="M8" s="17"/>
      <c r="N8" s="17"/>
    </row>
    <row r="9" spans="1:14" x14ac:dyDescent="0.2">
      <c r="A9" s="10" t="s">
        <v>90</v>
      </c>
      <c r="B9" s="10">
        <f>B8*B8</f>
        <v>9</v>
      </c>
      <c r="L9" s="17"/>
      <c r="M9" s="17"/>
      <c r="N9" s="17"/>
    </row>
    <row r="10" spans="1:14" x14ac:dyDescent="0.2">
      <c r="C10" s="15"/>
      <c r="L10" s="17"/>
      <c r="M10" s="17"/>
      <c r="N10" s="17"/>
    </row>
    <row r="11" spans="1:14" ht="25.5" x14ac:dyDescent="0.2">
      <c r="A11" s="12" t="s">
        <v>88</v>
      </c>
      <c r="B11" s="10">
        <f ca="1">COUNT(G22:G71)</f>
        <v>50</v>
      </c>
      <c r="L11" s="17"/>
      <c r="M11" s="17"/>
      <c r="N11" s="17"/>
    </row>
    <row r="12" spans="1:14" ht="25.5" x14ac:dyDescent="0.2">
      <c r="A12" s="12" t="s">
        <v>75</v>
      </c>
      <c r="B12" s="10">
        <f>COUNTA(G21:DB21)</f>
        <v>60</v>
      </c>
      <c r="L12" s="17"/>
      <c r="M12" s="17"/>
      <c r="N12" s="17"/>
    </row>
    <row r="13" spans="1:14" x14ac:dyDescent="0.2">
      <c r="A13" s="15"/>
      <c r="B13" s="15"/>
    </row>
    <row r="14" spans="1:14" ht="25.5" x14ac:dyDescent="0.2">
      <c r="A14" s="12" t="s">
        <v>91</v>
      </c>
      <c r="B14" s="25">
        <f ca="1">AVERAGE(G19:BN19)</f>
        <v>9.0056251730283456</v>
      </c>
    </row>
    <row r="15" spans="1:14" x14ac:dyDescent="0.2">
      <c r="A15" s="15"/>
      <c r="B15" s="15"/>
    </row>
    <row r="16" spans="1:14" x14ac:dyDescent="0.2">
      <c r="A16" s="15"/>
      <c r="B16" s="15"/>
      <c r="I16" s="20"/>
    </row>
    <row r="17" spans="1:66" x14ac:dyDescent="0.2">
      <c r="A17" s="15"/>
      <c r="B17" s="15"/>
    </row>
    <row r="18" spans="1:66" x14ac:dyDescent="0.2">
      <c r="D18" s="16"/>
      <c r="I18" s="16"/>
    </row>
    <row r="19" spans="1:66" ht="25.5" x14ac:dyDescent="0.2">
      <c r="F19" s="12" t="s">
        <v>92</v>
      </c>
      <c r="G19" s="10">
        <f ca="1">_xlfn.VAR.S(G22:G71)</f>
        <v>5.9330722433626146</v>
      </c>
      <c r="H19" s="15">
        <f t="shared" ref="H19:BN19" ca="1" si="0">_xlfn.VAR.S(H22:H71)</f>
        <v>9.5837220401881407</v>
      </c>
      <c r="I19" s="15">
        <f t="shared" ca="1" si="0"/>
        <v>7.3807561562271999</v>
      </c>
      <c r="J19" s="15">
        <f t="shared" ca="1" si="0"/>
        <v>8.7870349734338582</v>
      </c>
      <c r="K19" s="15">
        <f t="shared" ca="1" si="0"/>
        <v>10.631864977275091</v>
      </c>
      <c r="L19" s="15">
        <f t="shared" ca="1" si="0"/>
        <v>11.477978002081819</v>
      </c>
      <c r="M19" s="15">
        <f t="shared" ca="1" si="0"/>
        <v>6.463353474539308</v>
      </c>
      <c r="N19" s="15">
        <f t="shared" ca="1" si="0"/>
        <v>7.2041152645724766</v>
      </c>
      <c r="O19" s="15">
        <f t="shared" ca="1" si="0"/>
        <v>15.240915415381224</v>
      </c>
      <c r="P19" s="15">
        <f t="shared" ca="1" si="0"/>
        <v>7.621398207539122</v>
      </c>
      <c r="Q19" s="15">
        <f t="shared" ca="1" si="0"/>
        <v>8.413032624702856</v>
      </c>
      <c r="R19" s="15">
        <f t="shared" ca="1" si="0"/>
        <v>6.0890831073717848</v>
      </c>
      <c r="S19" s="15">
        <f t="shared" ca="1" si="0"/>
        <v>6.8184207718875944</v>
      </c>
      <c r="T19" s="15">
        <f t="shared" ca="1" si="0"/>
        <v>10.463495464851873</v>
      </c>
      <c r="U19" s="15">
        <f t="shared" ca="1" si="0"/>
        <v>11.04852277350261</v>
      </c>
      <c r="V19" s="15">
        <f t="shared" ca="1" si="0"/>
        <v>7.0622046854907801</v>
      </c>
      <c r="W19" s="15">
        <f t="shared" ca="1" si="0"/>
        <v>8.5574507602107559</v>
      </c>
      <c r="X19" s="15">
        <f t="shared" ca="1" si="0"/>
        <v>6.5834620093424254</v>
      </c>
      <c r="Y19" s="15">
        <f t="shared" ca="1" si="0"/>
        <v>9.7505261234819631</v>
      </c>
      <c r="Z19" s="15">
        <f t="shared" ca="1" si="0"/>
        <v>7.4458302779539762</v>
      </c>
      <c r="AA19" s="15">
        <f t="shared" ca="1" si="0"/>
        <v>9.5907201131521216</v>
      </c>
      <c r="AB19" s="15">
        <f t="shared" ca="1" si="0"/>
        <v>8.4976954455317628</v>
      </c>
      <c r="AC19" s="15">
        <f t="shared" ca="1" si="0"/>
        <v>9.2149281963502379</v>
      </c>
      <c r="AD19" s="15">
        <f t="shared" ca="1" si="0"/>
        <v>9.6457147357153854</v>
      </c>
      <c r="AE19" s="15">
        <f t="shared" ca="1" si="0"/>
        <v>7.2210544202341351</v>
      </c>
      <c r="AF19" s="15">
        <f t="shared" ca="1" si="0"/>
        <v>8.9167864629148852</v>
      </c>
      <c r="AG19" s="15">
        <f t="shared" ca="1" si="0"/>
        <v>10.615921896214898</v>
      </c>
      <c r="AH19" s="15">
        <f t="shared" ca="1" si="0"/>
        <v>11.411099114004953</v>
      </c>
      <c r="AI19" s="15">
        <f t="shared" ca="1" si="0"/>
        <v>6.7812414689851197</v>
      </c>
      <c r="AJ19" s="15">
        <f t="shared" ca="1" si="0"/>
        <v>7.4912250273868013</v>
      </c>
      <c r="AK19" s="15">
        <f t="shared" ca="1" si="0"/>
        <v>9.2885862534505943</v>
      </c>
      <c r="AL19" s="15">
        <f t="shared" ca="1" si="0"/>
        <v>8.6048495433161083</v>
      </c>
      <c r="AM19" s="15">
        <f t="shared" ca="1" si="0"/>
        <v>10.458591835010704</v>
      </c>
      <c r="AN19" s="15">
        <f t="shared" ca="1" si="0"/>
        <v>8.2183444424553489</v>
      </c>
      <c r="AO19" s="15">
        <f t="shared" ca="1" si="0"/>
        <v>11.236718074904807</v>
      </c>
      <c r="AP19" s="15">
        <f t="shared" ca="1" si="0"/>
        <v>7.6657629265973739</v>
      </c>
      <c r="AQ19" s="15">
        <f t="shared" ca="1" si="0"/>
        <v>9.311295914423436</v>
      </c>
      <c r="AR19" s="15">
        <f t="shared" ca="1" si="0"/>
        <v>6.4220954902868881</v>
      </c>
      <c r="AS19" s="15">
        <f t="shared" ca="1" si="0"/>
        <v>9.0825633265501615</v>
      </c>
      <c r="AT19" s="15">
        <f t="shared" ca="1" si="0"/>
        <v>8.5042108742572804</v>
      </c>
      <c r="AU19" s="15">
        <f t="shared" ca="1" si="0"/>
        <v>8.0541425730614087</v>
      </c>
      <c r="AV19" s="15">
        <f t="shared" ca="1" si="0"/>
        <v>10.13786418117609</v>
      </c>
      <c r="AW19" s="15">
        <f t="shared" ca="1" si="0"/>
        <v>10.114362705490432</v>
      </c>
      <c r="AX19" s="15">
        <f t="shared" ca="1" si="0"/>
        <v>8.2811338363263562</v>
      </c>
      <c r="AY19" s="15">
        <f t="shared" ca="1" si="0"/>
        <v>13.437272480053032</v>
      </c>
      <c r="AZ19" s="15">
        <f t="shared" ca="1" si="0"/>
        <v>5.5892043029507414</v>
      </c>
      <c r="BA19" s="15">
        <f t="shared" ca="1" si="0"/>
        <v>9.6494999368986072</v>
      </c>
      <c r="BB19" s="15">
        <f t="shared" ca="1" si="0"/>
        <v>9.5592844378128063</v>
      </c>
      <c r="BC19" s="15">
        <f t="shared" ca="1" si="0"/>
        <v>8.1906831355523604</v>
      </c>
      <c r="BD19" s="15">
        <f t="shared" ca="1" si="0"/>
        <v>9.0974061870417149</v>
      </c>
      <c r="BE19" s="15">
        <f t="shared" ca="1" si="0"/>
        <v>14.688419885488472</v>
      </c>
      <c r="BF19" s="15">
        <f t="shared" ca="1" si="0"/>
        <v>10.246638281807471</v>
      </c>
      <c r="BG19" s="15">
        <f t="shared" ca="1" si="0"/>
        <v>8.3218765958531602</v>
      </c>
      <c r="BH19" s="15">
        <f t="shared" ca="1" si="0"/>
        <v>6.4653133371071982</v>
      </c>
      <c r="BI19" s="15">
        <f t="shared" ca="1" si="0"/>
        <v>8.5449019669483022</v>
      </c>
      <c r="BJ19" s="15">
        <f t="shared" ca="1" si="0"/>
        <v>9.364917512802279</v>
      </c>
      <c r="BK19" s="15">
        <f t="shared" ca="1" si="0"/>
        <v>11.517090797344355</v>
      </c>
      <c r="BL19" s="15">
        <f t="shared" ca="1" si="0"/>
        <v>11.06271693553794</v>
      </c>
      <c r="BM19" s="15">
        <f t="shared" ca="1" si="0"/>
        <v>9.154654856107193</v>
      </c>
      <c r="BN19" s="15">
        <f t="shared" ca="1" si="0"/>
        <v>8.1244815212003942</v>
      </c>
    </row>
    <row r="20" spans="1:66" x14ac:dyDescent="0.2">
      <c r="C20" s="19" t="s">
        <v>12</v>
      </c>
      <c r="D20" s="19"/>
    </row>
    <row r="21" spans="1:66" ht="25.5" x14ac:dyDescent="0.2">
      <c r="A21" s="23" t="s">
        <v>76</v>
      </c>
      <c r="B21" s="24" t="s">
        <v>87</v>
      </c>
      <c r="C21" s="9" t="s">
        <v>79</v>
      </c>
      <c r="D21" s="9" t="s">
        <v>78</v>
      </c>
      <c r="F21" s="12" t="s">
        <v>77</v>
      </c>
      <c r="G21" s="10" t="s">
        <v>13</v>
      </c>
      <c r="H21" s="10" t="s">
        <v>14</v>
      </c>
      <c r="I21" s="10" t="s">
        <v>15</v>
      </c>
      <c r="J21" s="10" t="s">
        <v>16</v>
      </c>
      <c r="K21" s="10" t="s">
        <v>17</v>
      </c>
      <c r="L21" s="10" t="s">
        <v>18</v>
      </c>
      <c r="M21" s="10" t="s">
        <v>19</v>
      </c>
      <c r="N21" s="10" t="s">
        <v>20</v>
      </c>
      <c r="O21" s="10" t="s">
        <v>21</v>
      </c>
      <c r="P21" s="10" t="s">
        <v>22</v>
      </c>
      <c r="Q21" s="10" t="s">
        <v>23</v>
      </c>
      <c r="R21" s="10" t="s">
        <v>24</v>
      </c>
      <c r="S21" s="10" t="s">
        <v>25</v>
      </c>
      <c r="T21" s="10" t="s">
        <v>26</v>
      </c>
      <c r="U21" s="10" t="s">
        <v>27</v>
      </c>
      <c r="V21" s="10" t="s">
        <v>28</v>
      </c>
      <c r="W21" s="10" t="s">
        <v>29</v>
      </c>
      <c r="X21" s="10" t="s">
        <v>30</v>
      </c>
      <c r="Y21" s="10" t="s">
        <v>31</v>
      </c>
      <c r="Z21" s="10" t="s">
        <v>32</v>
      </c>
      <c r="AA21" s="10" t="s">
        <v>35</v>
      </c>
      <c r="AB21" s="10" t="s">
        <v>36</v>
      </c>
      <c r="AC21" s="10" t="s">
        <v>37</v>
      </c>
      <c r="AD21" s="10" t="s">
        <v>38</v>
      </c>
      <c r="AE21" s="10" t="s">
        <v>39</v>
      </c>
      <c r="AF21" s="10" t="s">
        <v>40</v>
      </c>
      <c r="AG21" s="10" t="s">
        <v>41</v>
      </c>
      <c r="AH21" s="10" t="s">
        <v>42</v>
      </c>
      <c r="AI21" s="10" t="s">
        <v>43</v>
      </c>
      <c r="AJ21" s="10" t="s">
        <v>44</v>
      </c>
      <c r="AK21" s="10" t="s">
        <v>45</v>
      </c>
      <c r="AL21" s="10" t="s">
        <v>46</v>
      </c>
      <c r="AM21" s="10" t="s">
        <v>47</v>
      </c>
      <c r="AN21" s="10" t="s">
        <v>48</v>
      </c>
      <c r="AO21" s="10" t="s">
        <v>49</v>
      </c>
      <c r="AP21" s="10" t="s">
        <v>50</v>
      </c>
      <c r="AQ21" s="10" t="s">
        <v>51</v>
      </c>
      <c r="AR21" s="10" t="s">
        <v>52</v>
      </c>
      <c r="AS21" s="10" t="s">
        <v>53</v>
      </c>
      <c r="AT21" s="10" t="s">
        <v>54</v>
      </c>
      <c r="AU21" s="10" t="s">
        <v>55</v>
      </c>
      <c r="AV21" s="10" t="s">
        <v>56</v>
      </c>
      <c r="AW21" s="10" t="s">
        <v>57</v>
      </c>
      <c r="AX21" s="10" t="s">
        <v>58</v>
      </c>
      <c r="AY21" s="10" t="s">
        <v>59</v>
      </c>
      <c r="AZ21" s="10" t="s">
        <v>60</v>
      </c>
      <c r="BA21" s="10" t="s">
        <v>61</v>
      </c>
      <c r="BB21" s="10" t="s">
        <v>62</v>
      </c>
      <c r="BC21" s="10" t="s">
        <v>63</v>
      </c>
      <c r="BD21" s="10" t="s">
        <v>64</v>
      </c>
      <c r="BE21" s="10" t="s">
        <v>65</v>
      </c>
      <c r="BF21" s="10" t="s">
        <v>66</v>
      </c>
      <c r="BG21" s="10" t="s">
        <v>67</v>
      </c>
      <c r="BH21" s="10" t="s">
        <v>68</v>
      </c>
      <c r="BI21" s="10" t="s">
        <v>69</v>
      </c>
      <c r="BJ21" s="10" t="s">
        <v>70</v>
      </c>
      <c r="BK21" s="10" t="s">
        <v>71</v>
      </c>
      <c r="BL21" s="10" t="s">
        <v>72</v>
      </c>
      <c r="BM21" s="10" t="s">
        <v>73</v>
      </c>
      <c r="BN21" s="10" t="s">
        <v>74</v>
      </c>
    </row>
    <row r="22" spans="1:66" x14ac:dyDescent="0.2">
      <c r="A22" s="10">
        <v>1</v>
      </c>
      <c r="B22" s="14">
        <f t="shared" ref="B22:B53" ca="1" si="1">($B$11-1)*_xlfn.VAR.S(OFFSET($G$22,,ROW()-ROW($B$22),$B$11))/($B$8^2)</f>
        <v>32.302282213863123</v>
      </c>
      <c r="C22" s="16">
        <f ca="1">SMALL($B$22:$B$81,A22)</f>
        <v>30.430112316065149</v>
      </c>
      <c r="D22" s="16">
        <f t="shared" ref="D22:D53" ca="1" si="2">_xlfn.CHISQ.INV((A22-0.05)/$B$12,$B$11-1)</f>
        <v>30.189395011042851</v>
      </c>
      <c r="F22" s="7">
        <v>1</v>
      </c>
      <c r="G22" s="13">
        <f ca="1">_xlfn.NORM.INV(RAND(),$B$7,$B$8)</f>
        <v>1.1241709621536264</v>
      </c>
      <c r="H22" s="13">
        <f t="shared" ref="H22:Z35" ca="1" si="3">_xlfn.NORM.INV(RAND(),$B$7,$B$8)</f>
        <v>-2.2922120237408325</v>
      </c>
      <c r="I22" s="13">
        <f t="shared" ca="1" si="3"/>
        <v>0.59710129564542269</v>
      </c>
      <c r="J22" s="13">
        <f t="shared" ca="1" si="3"/>
        <v>-0.64697069074043112</v>
      </c>
      <c r="K22" s="13">
        <f t="shared" ca="1" si="3"/>
        <v>5.1352077937825475</v>
      </c>
      <c r="L22" s="13">
        <f t="shared" ca="1" si="3"/>
        <v>2.3311921538690372</v>
      </c>
      <c r="M22" s="13">
        <f t="shared" ca="1" si="3"/>
        <v>1.5320919251777798</v>
      </c>
      <c r="N22" s="13">
        <f t="shared" ca="1" si="3"/>
        <v>2.2396222946935707</v>
      </c>
      <c r="O22" s="13">
        <f t="shared" ca="1" si="3"/>
        <v>14.049515623097847</v>
      </c>
      <c r="P22" s="13">
        <f t="shared" ca="1" si="3"/>
        <v>-1.9387835370271613</v>
      </c>
      <c r="Q22" s="13">
        <f t="shared" ca="1" si="3"/>
        <v>5.0237623925504753</v>
      </c>
      <c r="R22" s="13">
        <f t="shared" ca="1" si="3"/>
        <v>2.9047303405598952</v>
      </c>
      <c r="S22" s="13">
        <f t="shared" ca="1" si="3"/>
        <v>2.8404122830858061</v>
      </c>
      <c r="T22" s="13">
        <f t="shared" ca="1" si="3"/>
        <v>-0.24663303141179993</v>
      </c>
      <c r="U22" s="13">
        <f t="shared" ca="1" si="3"/>
        <v>-0.59490345809225254</v>
      </c>
      <c r="V22" s="13">
        <f t="shared" ca="1" si="3"/>
        <v>3.6297609567968636</v>
      </c>
      <c r="W22" s="13">
        <f t="shared" ca="1" si="3"/>
        <v>1.34498514669697</v>
      </c>
      <c r="X22" s="13">
        <f t="shared" ca="1" si="3"/>
        <v>-1.920922756481581</v>
      </c>
      <c r="Y22" s="13">
        <f t="shared" ca="1" si="3"/>
        <v>7.0455548660881258</v>
      </c>
      <c r="Z22" s="13">
        <f t="shared" ca="1" si="3"/>
        <v>0.37538925469382356</v>
      </c>
      <c r="AA22" s="13">
        <f t="shared" ref="AA22:BN28" ca="1" si="4">_xlfn.NORM.INV(RAND(),$B$7,$B$8)</f>
        <v>0.81251254030284259</v>
      </c>
      <c r="AB22" s="13">
        <f t="shared" ca="1" si="4"/>
        <v>-0.49145844463808164</v>
      </c>
      <c r="AC22" s="13">
        <f t="shared" ca="1" si="4"/>
        <v>2.1627373886209078</v>
      </c>
      <c r="AD22" s="13">
        <f t="shared" ca="1" si="4"/>
        <v>1.3234143004068999E-2</v>
      </c>
      <c r="AE22" s="13">
        <f t="shared" ca="1" si="4"/>
        <v>1.3163694545417393</v>
      </c>
      <c r="AF22" s="13">
        <f t="shared" ca="1" si="4"/>
        <v>2.4287108371378343</v>
      </c>
      <c r="AG22" s="13">
        <f t="shared" ca="1" si="4"/>
        <v>7.0967351160515779</v>
      </c>
      <c r="AH22" s="13">
        <f t="shared" ca="1" si="4"/>
        <v>2.9654695373144482</v>
      </c>
      <c r="AI22" s="13">
        <f t="shared" ca="1" si="4"/>
        <v>2.7995920902534319</v>
      </c>
      <c r="AJ22" s="13">
        <f t="shared" ca="1" si="4"/>
        <v>2.6609737934191839</v>
      </c>
      <c r="AK22" s="13">
        <f t="shared" ca="1" si="4"/>
        <v>1.7358974725391636</v>
      </c>
      <c r="AL22" s="13">
        <f t="shared" ca="1" si="4"/>
        <v>1.4305151467070667</v>
      </c>
      <c r="AM22" s="13">
        <f t="shared" ca="1" si="4"/>
        <v>7.7185903036105037</v>
      </c>
      <c r="AN22" s="13">
        <f t="shared" ca="1" si="4"/>
        <v>4.9474221715712225</v>
      </c>
      <c r="AO22" s="13">
        <f t="shared" ca="1" si="4"/>
        <v>1.6858426431458331</v>
      </c>
      <c r="AP22" s="13">
        <f t="shared" ca="1" si="4"/>
        <v>-0.20754473444689703</v>
      </c>
      <c r="AQ22" s="13">
        <f t="shared" ca="1" si="4"/>
        <v>1.1406193649559984</v>
      </c>
      <c r="AR22" s="13">
        <f t="shared" ca="1" si="4"/>
        <v>2.3967053498424233</v>
      </c>
      <c r="AS22" s="13">
        <f t="shared" ca="1" si="4"/>
        <v>6.7805443193636945</v>
      </c>
      <c r="AT22" s="13">
        <f t="shared" ca="1" si="4"/>
        <v>0.53011906587124225</v>
      </c>
      <c r="AU22" s="13">
        <f t="shared" ca="1" si="4"/>
        <v>2.6850348601437295</v>
      </c>
      <c r="AV22" s="13">
        <f t="shared" ca="1" si="4"/>
        <v>6.8137617508200083</v>
      </c>
      <c r="AW22" s="13">
        <f t="shared" ca="1" si="4"/>
        <v>7.0127161173642811</v>
      </c>
      <c r="AX22" s="13">
        <f t="shared" ca="1" si="4"/>
        <v>6.4670591583354575</v>
      </c>
      <c r="AY22" s="13">
        <f t="shared" ca="1" si="4"/>
        <v>0.91200994510012046</v>
      </c>
      <c r="AZ22" s="13">
        <f t="shared" ca="1" si="4"/>
        <v>2.2385590118686647</v>
      </c>
      <c r="BA22" s="13">
        <f t="shared" ca="1" si="4"/>
        <v>1.778533274711426</v>
      </c>
      <c r="BB22" s="13">
        <f t="shared" ca="1" si="4"/>
        <v>5.6513093967753578</v>
      </c>
      <c r="BC22" s="13">
        <f t="shared" ca="1" si="4"/>
        <v>-3.4785281537760948E-2</v>
      </c>
      <c r="BD22" s="13">
        <f t="shared" ca="1" si="4"/>
        <v>-2.6614657357668996</v>
      </c>
      <c r="BE22" s="13">
        <f t="shared" ca="1" si="4"/>
        <v>-0.84404231644557015</v>
      </c>
      <c r="BF22" s="13">
        <f t="shared" ca="1" si="4"/>
        <v>-2.0054909212398622</v>
      </c>
      <c r="BG22" s="13">
        <f t="shared" ca="1" si="4"/>
        <v>3.3749877674977622</v>
      </c>
      <c r="BH22" s="13">
        <f t="shared" ca="1" si="4"/>
        <v>0.69307572980473808</v>
      </c>
      <c r="BI22" s="13">
        <f t="shared" ca="1" si="4"/>
        <v>4.8296145989863994</v>
      </c>
      <c r="BJ22" s="13">
        <f t="shared" ca="1" si="4"/>
        <v>1.5698226496057213</v>
      </c>
      <c r="BK22" s="13">
        <f t="shared" ca="1" si="4"/>
        <v>3.392328255650265</v>
      </c>
      <c r="BL22" s="13">
        <f t="shared" ca="1" si="4"/>
        <v>0.92608859475991068</v>
      </c>
      <c r="BM22" s="13">
        <f t="shared" ca="1" si="4"/>
        <v>3.1754606410098738</v>
      </c>
      <c r="BN22" s="13">
        <f t="shared" ca="1" si="4"/>
        <v>0.5290593078923449</v>
      </c>
    </row>
    <row r="23" spans="1:66" x14ac:dyDescent="0.2">
      <c r="A23" s="10">
        <v>2</v>
      </c>
      <c r="B23" s="14">
        <f t="shared" ca="1" si="1"/>
        <v>52.178042218802098</v>
      </c>
      <c r="C23" s="16">
        <f t="shared" ref="C23:C81" ca="1" si="5">SMALL($B$22:$B$81,A23)</f>
        <v>32.302282213863123</v>
      </c>
      <c r="D23" s="16">
        <f t="shared" ca="1" si="2"/>
        <v>32.405856433990266</v>
      </c>
      <c r="F23" s="7">
        <v>2</v>
      </c>
      <c r="G23" s="13">
        <f t="shared" ref="G23:V51" ca="1" si="6">_xlfn.NORM.INV(RAND(),$B$7,$B$8)</f>
        <v>2.8045354031140688</v>
      </c>
      <c r="H23" s="13">
        <f t="shared" ca="1" si="3"/>
        <v>3.8353538705302284</v>
      </c>
      <c r="I23" s="13">
        <f t="shared" ca="1" si="3"/>
        <v>3.2175516045910539</v>
      </c>
      <c r="J23" s="13">
        <f t="shared" ca="1" si="3"/>
        <v>0.65619722429995697</v>
      </c>
      <c r="K23" s="13">
        <f t="shared" ca="1" si="3"/>
        <v>7.3619909172081988</v>
      </c>
      <c r="L23" s="13">
        <f t="shared" ca="1" si="3"/>
        <v>-0.63480379181305935</v>
      </c>
      <c r="M23" s="13">
        <f t="shared" ca="1" si="3"/>
        <v>3.076903052069369</v>
      </c>
      <c r="N23" s="13">
        <f t="shared" ca="1" si="3"/>
        <v>0.96179975851549093</v>
      </c>
      <c r="O23" s="13">
        <f t="shared" ca="1" si="3"/>
        <v>7.9107695150389956E-2</v>
      </c>
      <c r="P23" s="13">
        <f t="shared" ca="1" si="3"/>
        <v>0.28344043081263104</v>
      </c>
      <c r="Q23" s="13">
        <f t="shared" ca="1" si="3"/>
        <v>-0.53302666827804135</v>
      </c>
      <c r="R23" s="13">
        <f t="shared" ca="1" si="3"/>
        <v>3.1009257790997156</v>
      </c>
      <c r="S23" s="13">
        <f t="shared" ca="1" si="3"/>
        <v>-4.6579641854013225</v>
      </c>
      <c r="T23" s="13">
        <f t="shared" ca="1" si="3"/>
        <v>-3.448794385368493</v>
      </c>
      <c r="U23" s="13">
        <f t="shared" ca="1" si="3"/>
        <v>2.6431392450097739</v>
      </c>
      <c r="V23" s="13">
        <f t="shared" ca="1" si="3"/>
        <v>7.1935699136622642</v>
      </c>
      <c r="W23" s="13">
        <f t="shared" ca="1" si="3"/>
        <v>4.552835334341653</v>
      </c>
      <c r="X23" s="13">
        <f t="shared" ca="1" si="3"/>
        <v>6.7896174337596715</v>
      </c>
      <c r="Y23" s="13">
        <f t="shared" ca="1" si="3"/>
        <v>-3.31157486351246</v>
      </c>
      <c r="Z23" s="13">
        <f t="shared" ca="1" si="3"/>
        <v>1.1550401979666662</v>
      </c>
      <c r="AA23" s="13">
        <f t="shared" ca="1" si="4"/>
        <v>0.3846751050636763</v>
      </c>
      <c r="AB23" s="13">
        <f t="shared" ca="1" si="4"/>
        <v>5.8594371020128548</v>
      </c>
      <c r="AC23" s="13">
        <f t="shared" ca="1" si="4"/>
        <v>-1.9595920782653877</v>
      </c>
      <c r="AD23" s="13">
        <f t="shared" ca="1" si="4"/>
        <v>1.6014262263666346</v>
      </c>
      <c r="AE23" s="13">
        <f t="shared" ca="1" si="4"/>
        <v>-3.3182471665361231</v>
      </c>
      <c r="AF23" s="13">
        <f t="shared" ca="1" si="4"/>
        <v>9.8542127631059593</v>
      </c>
      <c r="AG23" s="13">
        <f t="shared" ca="1" si="4"/>
        <v>-0.46459095139646678</v>
      </c>
      <c r="AH23" s="13">
        <f t="shared" ca="1" si="4"/>
        <v>0.77566307011456814</v>
      </c>
      <c r="AI23" s="13">
        <f t="shared" ca="1" si="4"/>
        <v>6.2366680770791216E-3</v>
      </c>
      <c r="AJ23" s="13">
        <f t="shared" ca="1" si="4"/>
        <v>6.7453575181974381</v>
      </c>
      <c r="AK23" s="13">
        <f t="shared" ca="1" si="4"/>
        <v>5.5201216966439102</v>
      </c>
      <c r="AL23" s="13">
        <f t="shared" ca="1" si="4"/>
        <v>4.8848937868752218</v>
      </c>
      <c r="AM23" s="13">
        <f t="shared" ca="1" si="4"/>
        <v>4.5188184527997715</v>
      </c>
      <c r="AN23" s="13">
        <f t="shared" ca="1" si="4"/>
        <v>3.4414964420409095</v>
      </c>
      <c r="AO23" s="13">
        <f t="shared" ca="1" si="4"/>
        <v>-3.9277003127006704</v>
      </c>
      <c r="AP23" s="13">
        <f t="shared" ca="1" si="4"/>
        <v>1.3716720535137881</v>
      </c>
      <c r="AQ23" s="13">
        <f t="shared" ca="1" si="4"/>
        <v>3.8607090256048693E-3</v>
      </c>
      <c r="AR23" s="13">
        <f t="shared" ca="1" si="4"/>
        <v>3.1031436218608515</v>
      </c>
      <c r="AS23" s="13">
        <f t="shared" ca="1" si="4"/>
        <v>3.7672733974521821</v>
      </c>
      <c r="AT23" s="13">
        <f t="shared" ca="1" si="4"/>
        <v>5.1916487734739007</v>
      </c>
      <c r="AU23" s="13">
        <f t="shared" ca="1" si="4"/>
        <v>6.6620597327768003</v>
      </c>
      <c r="AV23" s="13">
        <f t="shared" ca="1" si="4"/>
        <v>8.0205171868283358</v>
      </c>
      <c r="AW23" s="13">
        <f t="shared" ca="1" si="4"/>
        <v>1.0183855342972667</v>
      </c>
      <c r="AX23" s="13">
        <f t="shared" ca="1" si="4"/>
        <v>3.2158983364890004</v>
      </c>
      <c r="AY23" s="13">
        <f t="shared" ca="1" si="4"/>
        <v>-2.8256634537920133</v>
      </c>
      <c r="AZ23" s="13">
        <f t="shared" ca="1" si="4"/>
        <v>-2.2012370110619948</v>
      </c>
      <c r="BA23" s="13">
        <f t="shared" ca="1" si="4"/>
        <v>-6.6336334816716764</v>
      </c>
      <c r="BB23" s="13">
        <f t="shared" ca="1" si="4"/>
        <v>1.3801997862678714</v>
      </c>
      <c r="BC23" s="13">
        <f t="shared" ca="1" si="4"/>
        <v>-0.36983836985928153</v>
      </c>
      <c r="BD23" s="13">
        <f t="shared" ca="1" si="4"/>
        <v>4.7985664404698838</v>
      </c>
      <c r="BE23" s="13">
        <f t="shared" ca="1" si="4"/>
        <v>6.4690089940480524</v>
      </c>
      <c r="BF23" s="13">
        <f t="shared" ca="1" si="4"/>
        <v>1.7976796760982281</v>
      </c>
      <c r="BG23" s="13">
        <f t="shared" ca="1" si="4"/>
        <v>0.60031226508323621</v>
      </c>
      <c r="BH23" s="13">
        <f t="shared" ca="1" si="4"/>
        <v>6.7725875943255076E-2</v>
      </c>
      <c r="BI23" s="13">
        <f t="shared" ca="1" si="4"/>
        <v>1.734444748929902</v>
      </c>
      <c r="BJ23" s="13">
        <f t="shared" ca="1" si="4"/>
        <v>3.4513404281516813</v>
      </c>
      <c r="BK23" s="13">
        <f t="shared" ca="1" si="4"/>
        <v>2.7906986770166764</v>
      </c>
      <c r="BL23" s="13">
        <f t="shared" ca="1" si="4"/>
        <v>1.3311405683828759</v>
      </c>
      <c r="BM23" s="13">
        <f t="shared" ca="1" si="4"/>
        <v>-1.2484421335724849</v>
      </c>
      <c r="BN23" s="13">
        <f t="shared" ca="1" si="4"/>
        <v>-0.23723053223610524</v>
      </c>
    </row>
    <row r="24" spans="1:66" x14ac:dyDescent="0.2">
      <c r="A24" s="10">
        <v>3</v>
      </c>
      <c r="B24" s="14">
        <f t="shared" ca="1" si="1"/>
        <v>40.184116850570312</v>
      </c>
      <c r="C24" s="16">
        <f t="shared" ca="1" si="5"/>
        <v>33.151674695690829</v>
      </c>
      <c r="D24" s="16">
        <f t="shared" ca="1" si="2"/>
        <v>33.867487945662752</v>
      </c>
      <c r="F24" s="7">
        <v>3</v>
      </c>
      <c r="G24" s="13">
        <f t="shared" ca="1" si="6"/>
        <v>4.8969881453645998</v>
      </c>
      <c r="H24" s="13">
        <f t="shared" ca="1" si="3"/>
        <v>1.2340507131613223</v>
      </c>
      <c r="I24" s="13">
        <f t="shared" ca="1" si="3"/>
        <v>0.47636860594663566</v>
      </c>
      <c r="J24" s="13">
        <f t="shared" ca="1" si="3"/>
        <v>1.0198742794723072</v>
      </c>
      <c r="K24" s="13">
        <f t="shared" ca="1" si="3"/>
        <v>1.9951367728950666</v>
      </c>
      <c r="L24" s="13">
        <f t="shared" ca="1" si="3"/>
        <v>6.5131816512396412E-2</v>
      </c>
      <c r="M24" s="13">
        <f t="shared" ca="1" si="3"/>
        <v>-0.38948227846025807</v>
      </c>
      <c r="N24" s="13">
        <f t="shared" ca="1" si="3"/>
        <v>2.566032887225925</v>
      </c>
      <c r="O24" s="13">
        <f t="shared" ca="1" si="3"/>
        <v>0.71651643963547418</v>
      </c>
      <c r="P24" s="13">
        <f t="shared" ca="1" si="3"/>
        <v>3.7413794090717309</v>
      </c>
      <c r="Q24" s="13">
        <f t="shared" ca="1" si="3"/>
        <v>3.8440351150690955</v>
      </c>
      <c r="R24" s="13">
        <f t="shared" ca="1" si="3"/>
        <v>2.7877019513514583</v>
      </c>
      <c r="S24" s="13">
        <f t="shared" ca="1" si="3"/>
        <v>-0.16378176050172888</v>
      </c>
      <c r="T24" s="13">
        <f t="shared" ca="1" si="3"/>
        <v>-1.0518548903093956</v>
      </c>
      <c r="U24" s="13">
        <f t="shared" ca="1" si="3"/>
        <v>3.997598947493719</v>
      </c>
      <c r="V24" s="13">
        <f t="shared" ca="1" si="3"/>
        <v>5.7299554783804094</v>
      </c>
      <c r="W24" s="13">
        <f t="shared" ca="1" si="3"/>
        <v>4.7531753314301861</v>
      </c>
      <c r="X24" s="13">
        <f t="shared" ca="1" si="3"/>
        <v>-4.8430477122887492</v>
      </c>
      <c r="Y24" s="13">
        <f t="shared" ca="1" si="3"/>
        <v>6.9820557417672227</v>
      </c>
      <c r="Z24" s="13">
        <f t="shared" ca="1" si="3"/>
        <v>4.3981830200282364</v>
      </c>
      <c r="AA24" s="13">
        <f t="shared" ca="1" si="4"/>
        <v>-1.3409099208237283</v>
      </c>
      <c r="AB24" s="13">
        <f t="shared" ca="1" si="4"/>
        <v>3.1310152575644477</v>
      </c>
      <c r="AC24" s="13">
        <f t="shared" ca="1" si="4"/>
        <v>5.6147316215347862</v>
      </c>
      <c r="AD24" s="13">
        <f t="shared" ca="1" si="4"/>
        <v>5.5879462686291435</v>
      </c>
      <c r="AE24" s="13">
        <f t="shared" ca="1" si="4"/>
        <v>4.8927305693559457</v>
      </c>
      <c r="AF24" s="13">
        <f t="shared" ca="1" si="4"/>
        <v>-0.1547994902214529</v>
      </c>
      <c r="AG24" s="13">
        <f t="shared" ca="1" si="4"/>
        <v>-4.2627667343238453</v>
      </c>
      <c r="AH24" s="13">
        <f t="shared" ca="1" si="4"/>
        <v>1.4263294199924679</v>
      </c>
      <c r="AI24" s="13">
        <f t="shared" ca="1" si="4"/>
        <v>3.4568019935022964</v>
      </c>
      <c r="AJ24" s="13">
        <f t="shared" ca="1" si="4"/>
        <v>1.0956574555872169</v>
      </c>
      <c r="AK24" s="13">
        <f t="shared" ca="1" si="4"/>
        <v>4.7750900531533045</v>
      </c>
      <c r="AL24" s="13">
        <f t="shared" ca="1" si="4"/>
        <v>3.5957685092056293</v>
      </c>
      <c r="AM24" s="13">
        <f t="shared" ca="1" si="4"/>
        <v>2.3320572188675635</v>
      </c>
      <c r="AN24" s="13">
        <f t="shared" ca="1" si="4"/>
        <v>-0.39757590161096834</v>
      </c>
      <c r="AO24" s="13">
        <f t="shared" ca="1" si="4"/>
        <v>3.1094955251240584</v>
      </c>
      <c r="AP24" s="13">
        <f t="shared" ca="1" si="4"/>
        <v>-0.64677854253965039</v>
      </c>
      <c r="AQ24" s="13">
        <f t="shared" ca="1" si="4"/>
        <v>1.224543942120589</v>
      </c>
      <c r="AR24" s="13">
        <f t="shared" ca="1" si="4"/>
        <v>-0.97066327003720509</v>
      </c>
      <c r="AS24" s="13">
        <f t="shared" ca="1" si="4"/>
        <v>-1.1199825140431185</v>
      </c>
      <c r="AT24" s="13">
        <f t="shared" ca="1" si="4"/>
        <v>4.1066758276599931</v>
      </c>
      <c r="AU24" s="13">
        <f t="shared" ca="1" si="4"/>
        <v>2.4682663629146191</v>
      </c>
      <c r="AV24" s="13">
        <f t="shared" ca="1" si="4"/>
        <v>7.8216120090771</v>
      </c>
      <c r="AW24" s="13">
        <f t="shared" ca="1" si="4"/>
        <v>1.2842754705664949</v>
      </c>
      <c r="AX24" s="13">
        <f t="shared" ca="1" si="4"/>
        <v>3.0373008502492169</v>
      </c>
      <c r="AY24" s="13">
        <f t="shared" ca="1" si="4"/>
        <v>1.780646654150623</v>
      </c>
      <c r="AZ24" s="13">
        <f t="shared" ca="1" si="4"/>
        <v>2.5040546658406808</v>
      </c>
      <c r="BA24" s="13">
        <f t="shared" ca="1" si="4"/>
        <v>6.655500395761603</v>
      </c>
      <c r="BB24" s="13">
        <f t="shared" ca="1" si="4"/>
        <v>0.89699318012666174</v>
      </c>
      <c r="BC24" s="13">
        <f t="shared" ca="1" si="4"/>
        <v>-1.0340447867625735</v>
      </c>
      <c r="BD24" s="13">
        <f t="shared" ca="1" si="4"/>
        <v>-2.9580534803660754</v>
      </c>
      <c r="BE24" s="13">
        <f t="shared" ca="1" si="4"/>
        <v>6.9822583175844111</v>
      </c>
      <c r="BF24" s="13">
        <f t="shared" ca="1" si="4"/>
        <v>0.80103840384137204</v>
      </c>
      <c r="BG24" s="13">
        <f t="shared" ca="1" si="4"/>
        <v>-1.2037679014871179</v>
      </c>
      <c r="BH24" s="13">
        <f t="shared" ca="1" si="4"/>
        <v>2.4471961630183565</v>
      </c>
      <c r="BI24" s="13">
        <f t="shared" ca="1" si="4"/>
        <v>2.9104270993807466</v>
      </c>
      <c r="BJ24" s="13">
        <f t="shared" ca="1" si="4"/>
        <v>0.46583801642302136</v>
      </c>
      <c r="BK24" s="13">
        <f t="shared" ca="1" si="4"/>
        <v>0.19027131391785623</v>
      </c>
      <c r="BL24" s="13">
        <f t="shared" ca="1" si="4"/>
        <v>1.0183374455679264</v>
      </c>
      <c r="BM24" s="13">
        <f t="shared" ca="1" si="4"/>
        <v>3.2416109364991854</v>
      </c>
      <c r="BN24" s="13">
        <f t="shared" ca="1" si="4"/>
        <v>1.3954771161766699</v>
      </c>
    </row>
    <row r="25" spans="1:66" x14ac:dyDescent="0.2">
      <c r="A25" s="10">
        <v>4</v>
      </c>
      <c r="B25" s="14">
        <f t="shared" ca="1" si="1"/>
        <v>47.840523744251001</v>
      </c>
      <c r="C25" s="16">
        <f t="shared" ca="1" si="5"/>
        <v>34.964742113784169</v>
      </c>
      <c r="D25" s="16">
        <f t="shared" ca="1" si="2"/>
        <v>35.002669390758477</v>
      </c>
      <c r="F25" s="7">
        <v>4</v>
      </c>
      <c r="G25" s="13">
        <f t="shared" ca="1" si="6"/>
        <v>4.896116590871709</v>
      </c>
      <c r="H25" s="13">
        <f t="shared" ca="1" si="3"/>
        <v>1.2265564118649539</v>
      </c>
      <c r="I25" s="13">
        <f t="shared" ca="1" si="3"/>
        <v>6.4108956013363407</v>
      </c>
      <c r="J25" s="13">
        <f t="shared" ca="1" si="3"/>
        <v>4.529101609439719</v>
      </c>
      <c r="K25" s="13">
        <f t="shared" ca="1" si="3"/>
        <v>3.6338086101553175</v>
      </c>
      <c r="L25" s="13">
        <f t="shared" ca="1" si="3"/>
        <v>2.0946824757171658</v>
      </c>
      <c r="M25" s="13">
        <f t="shared" ca="1" si="3"/>
        <v>-0.94029292834876044</v>
      </c>
      <c r="N25" s="13">
        <f t="shared" ca="1" si="3"/>
        <v>0.75873564903074375</v>
      </c>
      <c r="O25" s="13">
        <f t="shared" ca="1" si="3"/>
        <v>5.2646600195456426</v>
      </c>
      <c r="P25" s="13">
        <f t="shared" ca="1" si="3"/>
        <v>3.9667631247083435</v>
      </c>
      <c r="Q25" s="13">
        <f t="shared" ca="1" si="3"/>
        <v>0.63383007522177692</v>
      </c>
      <c r="R25" s="13">
        <f t="shared" ca="1" si="3"/>
        <v>0.54263009256651351</v>
      </c>
      <c r="S25" s="13">
        <f t="shared" ca="1" si="3"/>
        <v>-0.73567312647948624</v>
      </c>
      <c r="T25" s="13">
        <f t="shared" ca="1" si="3"/>
        <v>5.6207018494300343</v>
      </c>
      <c r="U25" s="13">
        <f t="shared" ca="1" si="3"/>
        <v>1.7146855427212078</v>
      </c>
      <c r="V25" s="13">
        <f t="shared" ca="1" si="3"/>
        <v>2.5544164383971188</v>
      </c>
      <c r="W25" s="13">
        <f t="shared" ca="1" si="3"/>
        <v>-3.7901613440364539</v>
      </c>
      <c r="X25" s="13">
        <f t="shared" ca="1" si="3"/>
        <v>2.4727883949262317</v>
      </c>
      <c r="Y25" s="13">
        <f t="shared" ca="1" si="3"/>
        <v>1.8553224429909401</v>
      </c>
      <c r="Z25" s="13">
        <f t="shared" ca="1" si="3"/>
        <v>2.8715065049887007</v>
      </c>
      <c r="AA25" s="13">
        <f t="shared" ca="1" si="4"/>
        <v>4.0024335498531292</v>
      </c>
      <c r="AB25" s="13">
        <f t="shared" ca="1" si="4"/>
        <v>2.8689217814753887</v>
      </c>
      <c r="AC25" s="13">
        <f t="shared" ca="1" si="4"/>
        <v>0.77904162509906572</v>
      </c>
      <c r="AD25" s="13">
        <f t="shared" ca="1" si="4"/>
        <v>2.7822471527317703</v>
      </c>
      <c r="AE25" s="13">
        <f t="shared" ca="1" si="4"/>
        <v>3.3261489974677194</v>
      </c>
      <c r="AF25" s="13">
        <f t="shared" ca="1" si="4"/>
        <v>3.6397609366386083</v>
      </c>
      <c r="AG25" s="13">
        <f t="shared" ca="1" si="4"/>
        <v>-0.14664569574153852</v>
      </c>
      <c r="AH25" s="13">
        <f t="shared" ca="1" si="4"/>
        <v>3.38288461488583</v>
      </c>
      <c r="AI25" s="13">
        <f t="shared" ca="1" si="4"/>
        <v>-2.6767701081164805</v>
      </c>
      <c r="AJ25" s="13">
        <f t="shared" ca="1" si="4"/>
        <v>3.3089852719769857</v>
      </c>
      <c r="AK25" s="13">
        <f t="shared" ca="1" si="4"/>
        <v>7.9504072879547056</v>
      </c>
      <c r="AL25" s="13">
        <f t="shared" ca="1" si="4"/>
        <v>3.2808355952719497</v>
      </c>
      <c r="AM25" s="13">
        <f t="shared" ca="1" si="4"/>
        <v>4.1320759957706494</v>
      </c>
      <c r="AN25" s="13">
        <f t="shared" ca="1" si="4"/>
        <v>1.2187407128747691</v>
      </c>
      <c r="AO25" s="13">
        <f t="shared" ca="1" si="4"/>
        <v>-3.8105564991701115</v>
      </c>
      <c r="AP25" s="13">
        <f t="shared" ca="1" si="4"/>
        <v>0.71970237955762228</v>
      </c>
      <c r="AQ25" s="13">
        <f t="shared" ca="1" si="4"/>
        <v>0.67926359026670613</v>
      </c>
      <c r="AR25" s="13">
        <f t="shared" ca="1" si="4"/>
        <v>0.80198510680470259</v>
      </c>
      <c r="AS25" s="13">
        <f t="shared" ca="1" si="4"/>
        <v>3.3946904298737577</v>
      </c>
      <c r="AT25" s="13">
        <f t="shared" ca="1" si="4"/>
        <v>4.1580436100156373</v>
      </c>
      <c r="AU25" s="13">
        <f t="shared" ca="1" si="4"/>
        <v>0.12995154004621701</v>
      </c>
      <c r="AV25" s="13">
        <f t="shared" ca="1" si="4"/>
        <v>2.6231327629610353</v>
      </c>
      <c r="AW25" s="13">
        <f t="shared" ca="1" si="4"/>
        <v>3.7570965288356821</v>
      </c>
      <c r="AX25" s="13">
        <f t="shared" ca="1" si="4"/>
        <v>4.0755476285405816</v>
      </c>
      <c r="AY25" s="13">
        <f t="shared" ca="1" si="4"/>
        <v>-1.6603009494653476</v>
      </c>
      <c r="AZ25" s="13">
        <f t="shared" ca="1" si="4"/>
        <v>2.4513000779405298</v>
      </c>
      <c r="BA25" s="13">
        <f t="shared" ca="1" si="4"/>
        <v>0.19282808529001549</v>
      </c>
      <c r="BB25" s="13">
        <f t="shared" ca="1" si="4"/>
        <v>3.9287891477857073</v>
      </c>
      <c r="BC25" s="13">
        <f t="shared" ca="1" si="4"/>
        <v>3.571155885819822</v>
      </c>
      <c r="BD25" s="13">
        <f t="shared" ca="1" si="4"/>
        <v>4.6541505733705133</v>
      </c>
      <c r="BE25" s="13">
        <f t="shared" ca="1" si="4"/>
        <v>-3.7274821326860197</v>
      </c>
      <c r="BF25" s="13">
        <f t="shared" ca="1" si="4"/>
        <v>0.74227338362074402</v>
      </c>
      <c r="BG25" s="13">
        <f t="shared" ca="1" si="4"/>
        <v>4.3950236834826324</v>
      </c>
      <c r="BH25" s="13">
        <f t="shared" ca="1" si="4"/>
        <v>1.6153553301119215</v>
      </c>
      <c r="BI25" s="13">
        <f t="shared" ca="1" si="4"/>
        <v>1.7196645156016019</v>
      </c>
      <c r="BJ25" s="13">
        <f t="shared" ca="1" si="4"/>
        <v>2.4987044294347855</v>
      </c>
      <c r="BK25" s="13">
        <f t="shared" ca="1" si="4"/>
        <v>2.4992851991058225</v>
      </c>
      <c r="BL25" s="13">
        <f t="shared" ca="1" si="4"/>
        <v>1.6085764656617565</v>
      </c>
      <c r="BM25" s="13">
        <f t="shared" ca="1" si="4"/>
        <v>3.1310555633756492</v>
      </c>
      <c r="BN25" s="13">
        <f t="shared" ca="1" si="4"/>
        <v>-2.941530894616899</v>
      </c>
    </row>
    <row r="26" spans="1:66" x14ac:dyDescent="0.2">
      <c r="A26" s="10">
        <v>5</v>
      </c>
      <c r="B26" s="14">
        <f t="shared" ca="1" si="1"/>
        <v>57.884598209608825</v>
      </c>
      <c r="C26" s="16">
        <f t="shared" ca="1" si="5"/>
        <v>35.189368916936232</v>
      </c>
      <c r="D26" s="16">
        <f t="shared" ca="1" si="2"/>
        <v>35.951667686455799</v>
      </c>
      <c r="F26" s="7">
        <v>5</v>
      </c>
      <c r="G26" s="13">
        <f t="shared" ca="1" si="6"/>
        <v>0.97464741998252613</v>
      </c>
      <c r="H26" s="13">
        <f t="shared" ca="1" si="3"/>
        <v>-1.8231695289051784</v>
      </c>
      <c r="I26" s="13">
        <f t="shared" ca="1" si="3"/>
        <v>-1.1380242790314781</v>
      </c>
      <c r="J26" s="13">
        <f t="shared" ca="1" si="3"/>
        <v>3.5405661508019826</v>
      </c>
      <c r="K26" s="13">
        <f t="shared" ca="1" si="3"/>
        <v>6.4179268931695592</v>
      </c>
      <c r="L26" s="13">
        <f t="shared" ca="1" si="3"/>
        <v>6.1974780285412985</v>
      </c>
      <c r="M26" s="13">
        <f t="shared" ca="1" si="3"/>
        <v>-0.27354687866675365</v>
      </c>
      <c r="N26" s="13">
        <f t="shared" ca="1" si="3"/>
        <v>3.0144822802007281</v>
      </c>
      <c r="O26" s="13">
        <f t="shared" ca="1" si="3"/>
        <v>4.2389340906239763</v>
      </c>
      <c r="P26" s="13">
        <f t="shared" ca="1" si="3"/>
        <v>4.3010090369433183</v>
      </c>
      <c r="Q26" s="13">
        <f t="shared" ca="1" si="3"/>
        <v>2.6248109765748864</v>
      </c>
      <c r="R26" s="13">
        <f t="shared" ca="1" si="3"/>
        <v>-1.4095222545495512</v>
      </c>
      <c r="S26" s="13">
        <f t="shared" ca="1" si="3"/>
        <v>-0.36076477117641081</v>
      </c>
      <c r="T26" s="13">
        <f t="shared" ca="1" si="3"/>
        <v>1.3291229867737857</v>
      </c>
      <c r="U26" s="13">
        <f t="shared" ca="1" si="3"/>
        <v>4.9633676564529123</v>
      </c>
      <c r="V26" s="13">
        <f t="shared" ca="1" si="3"/>
        <v>2.6645124019006641</v>
      </c>
      <c r="W26" s="13">
        <f t="shared" ca="1" si="3"/>
        <v>0.22132666768585718</v>
      </c>
      <c r="X26" s="13">
        <f t="shared" ca="1" si="3"/>
        <v>3.2966914013411044</v>
      </c>
      <c r="Y26" s="13">
        <f t="shared" ca="1" si="3"/>
        <v>11.163646077399868</v>
      </c>
      <c r="Z26" s="13">
        <f t="shared" ca="1" si="3"/>
        <v>5.3514401839252024</v>
      </c>
      <c r="AA26" s="13">
        <f t="shared" ca="1" si="4"/>
        <v>3.107567694097864</v>
      </c>
      <c r="AB26" s="13">
        <f t="shared" ca="1" si="4"/>
        <v>2.5495699421416389</v>
      </c>
      <c r="AC26" s="13">
        <f t="shared" ca="1" si="4"/>
        <v>0.61630205797993209</v>
      </c>
      <c r="AD26" s="13">
        <f t="shared" ca="1" si="4"/>
        <v>-3.3730388430226652</v>
      </c>
      <c r="AE26" s="13">
        <f t="shared" ca="1" si="4"/>
        <v>2.9597107819181452</v>
      </c>
      <c r="AF26" s="13">
        <f t="shared" ca="1" si="4"/>
        <v>5.7554221104036376</v>
      </c>
      <c r="AG26" s="13">
        <f t="shared" ca="1" si="4"/>
        <v>1.087234969956584</v>
      </c>
      <c r="AH26" s="13">
        <f t="shared" ca="1" si="4"/>
        <v>4.3142563380729166</v>
      </c>
      <c r="AI26" s="13">
        <f t="shared" ca="1" si="4"/>
        <v>0.41292459566342909</v>
      </c>
      <c r="AJ26" s="13">
        <f t="shared" ca="1" si="4"/>
        <v>2.4604215075899418</v>
      </c>
      <c r="AK26" s="13">
        <f t="shared" ca="1" si="4"/>
        <v>1.5245694703958634</v>
      </c>
      <c r="AL26" s="13">
        <f t="shared" ca="1" si="4"/>
        <v>1.1827573402066678</v>
      </c>
      <c r="AM26" s="13">
        <f t="shared" ca="1" si="4"/>
        <v>1.2874017247944414</v>
      </c>
      <c r="AN26" s="13">
        <f t="shared" ca="1" si="4"/>
        <v>0.30106955085489151</v>
      </c>
      <c r="AO26" s="13">
        <f t="shared" ca="1" si="4"/>
        <v>6.3445770278976559</v>
      </c>
      <c r="AP26" s="13">
        <f t="shared" ca="1" si="4"/>
        <v>1.4584465839521334</v>
      </c>
      <c r="AQ26" s="13">
        <f t="shared" ca="1" si="4"/>
        <v>9.2130088033813209</v>
      </c>
      <c r="AR26" s="13">
        <f t="shared" ca="1" si="4"/>
        <v>3.4141956421992048</v>
      </c>
      <c r="AS26" s="13">
        <f t="shared" ca="1" si="4"/>
        <v>9.0799283888619708</v>
      </c>
      <c r="AT26" s="13">
        <f t="shared" ca="1" si="4"/>
        <v>5.0211559418876881</v>
      </c>
      <c r="AU26" s="13">
        <f t="shared" ca="1" si="4"/>
        <v>1.8034571792506133</v>
      </c>
      <c r="AV26" s="13">
        <f t="shared" ca="1" si="4"/>
        <v>0.83450806947064526</v>
      </c>
      <c r="AW26" s="13">
        <f t="shared" ca="1" si="4"/>
        <v>6.2464041298133788</v>
      </c>
      <c r="AX26" s="13">
        <f t="shared" ca="1" si="4"/>
        <v>1.3180273536295191</v>
      </c>
      <c r="AY26" s="13">
        <f t="shared" ca="1" si="4"/>
        <v>10.115532990059702</v>
      </c>
      <c r="AZ26" s="13">
        <f t="shared" ca="1" si="4"/>
        <v>0.6229317059909385</v>
      </c>
      <c r="BA26" s="13">
        <f t="shared" ca="1" si="4"/>
        <v>-2.3020378323785886</v>
      </c>
      <c r="BB26" s="13">
        <f t="shared" ca="1" si="4"/>
        <v>1.5677191664970769</v>
      </c>
      <c r="BC26" s="13">
        <f t="shared" ca="1" si="4"/>
        <v>3.7423987934673111</v>
      </c>
      <c r="BD26" s="13">
        <f t="shared" ca="1" si="4"/>
        <v>3.7832240196472546</v>
      </c>
      <c r="BE26" s="13">
        <f t="shared" ca="1" si="4"/>
        <v>-1.9658670842037416</v>
      </c>
      <c r="BF26" s="13">
        <f t="shared" ca="1" si="4"/>
        <v>0.11129167447146537</v>
      </c>
      <c r="BG26" s="13">
        <f t="shared" ca="1" si="4"/>
        <v>2.777656089638775</v>
      </c>
      <c r="BH26" s="13">
        <f t="shared" ca="1" si="4"/>
        <v>1.5290314084201306</v>
      </c>
      <c r="BI26" s="13">
        <f t="shared" ca="1" si="4"/>
        <v>3.9046633744745591</v>
      </c>
      <c r="BJ26" s="13">
        <f t="shared" ca="1" si="4"/>
        <v>1.3401919117409418</v>
      </c>
      <c r="BK26" s="13">
        <f t="shared" ca="1" si="4"/>
        <v>0.74936606832941322</v>
      </c>
      <c r="BL26" s="13">
        <f t="shared" ca="1" si="4"/>
        <v>2.1560790714678224</v>
      </c>
      <c r="BM26" s="13">
        <f t="shared" ca="1" si="4"/>
        <v>-6.347325089811573</v>
      </c>
      <c r="BN26" s="13">
        <f t="shared" ca="1" si="4"/>
        <v>1.7455643014276609</v>
      </c>
    </row>
    <row r="27" spans="1:66" x14ac:dyDescent="0.2">
      <c r="A27" s="10">
        <v>6</v>
      </c>
      <c r="B27" s="14">
        <f t="shared" ca="1" si="1"/>
        <v>62.491213566889911</v>
      </c>
      <c r="C27" s="16">
        <f t="shared" ca="1" si="5"/>
        <v>35.200039279805857</v>
      </c>
      <c r="D27" s="16">
        <f t="shared" ca="1" si="2"/>
        <v>36.779307282900831</v>
      </c>
      <c r="F27" s="7">
        <v>6</v>
      </c>
      <c r="G27" s="13">
        <f t="shared" ca="1" si="6"/>
        <v>0.67426339984082295</v>
      </c>
      <c r="H27" s="13">
        <f t="shared" ca="1" si="3"/>
        <v>2.4473341607040928</v>
      </c>
      <c r="I27" s="13">
        <f t="shared" ca="1" si="3"/>
        <v>4.497230524265488</v>
      </c>
      <c r="J27" s="13">
        <f t="shared" ca="1" si="3"/>
        <v>-2.6369241531241254</v>
      </c>
      <c r="K27" s="13">
        <f t="shared" ca="1" si="3"/>
        <v>3.8629053544943575</v>
      </c>
      <c r="L27" s="13">
        <f t="shared" ca="1" si="3"/>
        <v>-5.4387491183991621</v>
      </c>
      <c r="M27" s="13">
        <f t="shared" ca="1" si="3"/>
        <v>0.60122629869623467</v>
      </c>
      <c r="N27" s="13">
        <f t="shared" ca="1" si="3"/>
        <v>1.3683501072330675</v>
      </c>
      <c r="O27" s="13">
        <f t="shared" ca="1" si="3"/>
        <v>-0.2706203794625015</v>
      </c>
      <c r="P27" s="13">
        <f t="shared" ca="1" si="3"/>
        <v>4.7381470521839777</v>
      </c>
      <c r="Q27" s="13">
        <f t="shared" ca="1" si="3"/>
        <v>3.601736544062863</v>
      </c>
      <c r="R27" s="13">
        <f t="shared" ca="1" si="3"/>
        <v>3.5721099980603541</v>
      </c>
      <c r="S27" s="13">
        <f t="shared" ca="1" si="3"/>
        <v>4.2596727303845858</v>
      </c>
      <c r="T27" s="13">
        <f t="shared" ca="1" si="3"/>
        <v>4.688190292218497E-2</v>
      </c>
      <c r="U27" s="13">
        <f t="shared" ca="1" si="3"/>
        <v>5.9636636615373373</v>
      </c>
      <c r="V27" s="13">
        <f t="shared" ca="1" si="3"/>
        <v>-0.4720381864758898</v>
      </c>
      <c r="W27" s="13">
        <f t="shared" ca="1" si="3"/>
        <v>3.1998751178508447</v>
      </c>
      <c r="X27" s="13">
        <f t="shared" ca="1" si="3"/>
        <v>1.1981664698041732</v>
      </c>
      <c r="Y27" s="13">
        <f t="shared" ca="1" si="3"/>
        <v>4.310886738430062</v>
      </c>
      <c r="Z27" s="13">
        <f t="shared" ca="1" si="3"/>
        <v>-0.31673324463776886</v>
      </c>
      <c r="AA27" s="13">
        <f t="shared" ca="1" si="4"/>
        <v>3.291396613259673</v>
      </c>
      <c r="AB27" s="13">
        <f t="shared" ca="1" si="4"/>
        <v>2.5997450412838585</v>
      </c>
      <c r="AC27" s="13">
        <f t="shared" ca="1" si="4"/>
        <v>4.2727384820609293</v>
      </c>
      <c r="AD27" s="13">
        <f t="shared" ca="1" si="4"/>
        <v>7.061905923648899</v>
      </c>
      <c r="AE27" s="13">
        <f t="shared" ca="1" si="4"/>
        <v>6.735830901842716</v>
      </c>
      <c r="AF27" s="13">
        <f t="shared" ca="1" si="4"/>
        <v>0.70119975804504908</v>
      </c>
      <c r="AG27" s="13">
        <f t="shared" ca="1" si="4"/>
        <v>-2.171792566783882</v>
      </c>
      <c r="AH27" s="13">
        <f t="shared" ca="1" si="4"/>
        <v>-1.4655809926275305</v>
      </c>
      <c r="AI27" s="13">
        <f t="shared" ca="1" si="4"/>
        <v>0.36036210815214664</v>
      </c>
      <c r="AJ27" s="13">
        <f t="shared" ca="1" si="4"/>
        <v>-0.1719014524091369</v>
      </c>
      <c r="AK27" s="13">
        <f t="shared" ca="1" si="4"/>
        <v>2.7717205469858412</v>
      </c>
      <c r="AL27" s="13">
        <f t="shared" ca="1" si="4"/>
        <v>-3.5200090773047084</v>
      </c>
      <c r="AM27" s="13">
        <f t="shared" ca="1" si="4"/>
        <v>-1.7741053924232406</v>
      </c>
      <c r="AN27" s="13">
        <f t="shared" ca="1" si="4"/>
        <v>-2.4074624726518534</v>
      </c>
      <c r="AO27" s="13">
        <f t="shared" ca="1" si="4"/>
        <v>3.657883495995458</v>
      </c>
      <c r="AP27" s="13">
        <f t="shared" ca="1" si="4"/>
        <v>7.1214344489851307</v>
      </c>
      <c r="AQ27" s="13">
        <f t="shared" ca="1" si="4"/>
        <v>1.087314316252288</v>
      </c>
      <c r="AR27" s="13">
        <f t="shared" ca="1" si="4"/>
        <v>0.8001209470646744</v>
      </c>
      <c r="AS27" s="13">
        <f t="shared" ca="1" si="4"/>
        <v>0.40140992369385953</v>
      </c>
      <c r="AT27" s="13">
        <f t="shared" ca="1" si="4"/>
        <v>-1.7923012693172735</v>
      </c>
      <c r="AU27" s="13">
        <f t="shared" ca="1" si="4"/>
        <v>1.0390896685553652</v>
      </c>
      <c r="AV27" s="13">
        <f t="shared" ca="1" si="4"/>
        <v>0.56555812273626294</v>
      </c>
      <c r="AW27" s="13">
        <f t="shared" ca="1" si="4"/>
        <v>-0.96618624552426757</v>
      </c>
      <c r="AX27" s="13">
        <f t="shared" ca="1" si="4"/>
        <v>6.9078788178691388</v>
      </c>
      <c r="AY27" s="13">
        <f t="shared" ca="1" si="4"/>
        <v>2.0471571451051398</v>
      </c>
      <c r="AZ27" s="13">
        <f t="shared" ca="1" si="4"/>
        <v>-0.43592776520123078</v>
      </c>
      <c r="BA27" s="13">
        <f t="shared" ca="1" si="4"/>
        <v>-0.51813698790155138</v>
      </c>
      <c r="BB27" s="13">
        <f t="shared" ca="1" si="4"/>
        <v>1.2189509306611257</v>
      </c>
      <c r="BC27" s="13">
        <f t="shared" ca="1" si="4"/>
        <v>-5.0092033835418874</v>
      </c>
      <c r="BD27" s="13">
        <f t="shared" ca="1" si="4"/>
        <v>6.9170801693925945</v>
      </c>
      <c r="BE27" s="13">
        <f t="shared" ca="1" si="4"/>
        <v>5.6050763944112187</v>
      </c>
      <c r="BF27" s="13">
        <f t="shared" ca="1" si="4"/>
        <v>-3.6668599953223078</v>
      </c>
      <c r="BG27" s="13">
        <f t="shared" ca="1" si="4"/>
        <v>6.7887454542995469</v>
      </c>
      <c r="BH27" s="13">
        <f t="shared" ca="1" si="4"/>
        <v>5.8211213567247198</v>
      </c>
      <c r="BI27" s="13">
        <f t="shared" ca="1" si="4"/>
        <v>0.40528151168553483</v>
      </c>
      <c r="BJ27" s="13">
        <f t="shared" ca="1" si="4"/>
        <v>2.1408019333738175</v>
      </c>
      <c r="BK27" s="13">
        <f t="shared" ca="1" si="4"/>
        <v>1.7844687691233878</v>
      </c>
      <c r="BL27" s="13">
        <f t="shared" ca="1" si="4"/>
        <v>5.5159741154861841</v>
      </c>
      <c r="BM27" s="13">
        <f t="shared" ca="1" si="4"/>
        <v>2.4648811432327249</v>
      </c>
      <c r="BN27" s="13">
        <f t="shared" ca="1" si="4"/>
        <v>-1.4056199918658874</v>
      </c>
    </row>
    <row r="28" spans="1:66" x14ac:dyDescent="0.2">
      <c r="A28" s="10">
        <v>7</v>
      </c>
      <c r="B28" s="14">
        <f t="shared" ca="1" si="1"/>
        <v>35.189368916936232</v>
      </c>
      <c r="C28" s="16">
        <f t="shared" ca="1" si="5"/>
        <v>35.843293161975424</v>
      </c>
      <c r="D28" s="16">
        <f t="shared" ca="1" si="2"/>
        <v>37.521279039189757</v>
      </c>
      <c r="F28" s="7">
        <v>7</v>
      </c>
      <c r="G28" s="13">
        <f t="shared" ca="1" si="6"/>
        <v>2.0363109055827389E-2</v>
      </c>
      <c r="H28" s="13">
        <f t="shared" ca="1" si="3"/>
        <v>3.603675148655229</v>
      </c>
      <c r="I28" s="13">
        <f t="shared" ca="1" si="3"/>
        <v>-1.8775634235792982E-2</v>
      </c>
      <c r="J28" s="13">
        <f t="shared" ca="1" si="3"/>
        <v>4.5851064019879662</v>
      </c>
      <c r="K28" s="13">
        <f t="shared" ca="1" si="3"/>
        <v>-8.5254321059027305E-2</v>
      </c>
      <c r="L28" s="13">
        <f t="shared" ca="1" si="3"/>
        <v>6.7271852572844946</v>
      </c>
      <c r="M28" s="13">
        <f t="shared" ca="1" si="3"/>
        <v>2.2470536700492487</v>
      </c>
      <c r="N28" s="13">
        <f t="shared" ca="1" si="3"/>
        <v>0.84518473295439978</v>
      </c>
      <c r="O28" s="13">
        <f t="shared" ca="1" si="3"/>
        <v>-0.17054243835858962</v>
      </c>
      <c r="P28" s="13">
        <f t="shared" ca="1" si="3"/>
        <v>2.4591329325042679</v>
      </c>
      <c r="Q28" s="13">
        <f t="shared" ca="1" si="3"/>
        <v>1.3240036452920254</v>
      </c>
      <c r="R28" s="13">
        <f t="shared" ca="1" si="3"/>
        <v>1.2353797962898565</v>
      </c>
      <c r="S28" s="13">
        <f t="shared" ca="1" si="3"/>
        <v>3.9023306683930912</v>
      </c>
      <c r="T28" s="13">
        <f t="shared" ca="1" si="3"/>
        <v>6.5165905779319448</v>
      </c>
      <c r="U28" s="13">
        <f t="shared" ca="1" si="3"/>
        <v>-0.97474345102757853</v>
      </c>
      <c r="V28" s="13">
        <f t="shared" ca="1" si="3"/>
        <v>5.4268639405069825</v>
      </c>
      <c r="W28" s="13">
        <f t="shared" ca="1" si="3"/>
        <v>8.4613696267214475</v>
      </c>
      <c r="X28" s="13">
        <f t="shared" ca="1" si="3"/>
        <v>2.4815364182726656</v>
      </c>
      <c r="Y28" s="13">
        <f t="shared" ca="1" si="3"/>
        <v>4.499291412283025</v>
      </c>
      <c r="Z28" s="13">
        <f t="shared" ca="1" si="3"/>
        <v>4.0547495742941386</v>
      </c>
      <c r="AA28" s="13">
        <f t="shared" ca="1" si="4"/>
        <v>4.0881998820229635</v>
      </c>
      <c r="AB28" s="13">
        <f t="shared" ca="1" si="4"/>
        <v>4.9261898495292193</v>
      </c>
      <c r="AC28" s="13">
        <f t="shared" ca="1" si="4"/>
        <v>0.24720701217074481</v>
      </c>
      <c r="AD28" s="13">
        <f t="shared" ca="1" si="4"/>
        <v>4.2862238973230902</v>
      </c>
      <c r="AE28" s="13">
        <f t="shared" ca="1" si="4"/>
        <v>3.3841736790522168</v>
      </c>
      <c r="AF28" s="13">
        <f t="shared" ca="1" si="4"/>
        <v>3.6724162537883207</v>
      </c>
      <c r="AG28" s="13">
        <f t="shared" ca="1" si="4"/>
        <v>1.976107774294187</v>
      </c>
      <c r="AH28" s="13">
        <f t="shared" ca="1" si="4"/>
        <v>-0.41954598953461408</v>
      </c>
      <c r="AI28" s="13">
        <f t="shared" ca="1" si="4"/>
        <v>-1.4754279699159856</v>
      </c>
      <c r="AJ28" s="13">
        <f t="shared" ca="1" si="4"/>
        <v>1.7120276177279581</v>
      </c>
      <c r="AK28" s="13">
        <f t="shared" ca="1" si="4"/>
        <v>3.9853134354382704</v>
      </c>
      <c r="AL28" s="13">
        <f t="shared" ca="1" si="4"/>
        <v>10.822469197063654</v>
      </c>
      <c r="AM28" s="13">
        <f t="shared" ca="1" si="4"/>
        <v>-0.12872937612758983</v>
      </c>
      <c r="AN28" s="13">
        <f t="shared" ca="1" si="4"/>
        <v>3.0786123657109634</v>
      </c>
      <c r="AO28" s="13">
        <f t="shared" ca="1" si="4"/>
        <v>1.863389804892148</v>
      </c>
      <c r="AP28" s="13">
        <f t="shared" ref="AP28:BN28" ca="1" si="7">_xlfn.NORM.INV(RAND(),$B$7,$B$8)</f>
        <v>-3.0018499656613891</v>
      </c>
      <c r="AQ28" s="13">
        <f t="shared" ca="1" si="7"/>
        <v>3.914610008761509</v>
      </c>
      <c r="AR28" s="13">
        <f t="shared" ca="1" si="7"/>
        <v>5.5286204947599806</v>
      </c>
      <c r="AS28" s="13">
        <f t="shared" ca="1" si="7"/>
        <v>4.6002172989977632</v>
      </c>
      <c r="AT28" s="13">
        <f t="shared" ca="1" si="7"/>
        <v>6.6523250932948477</v>
      </c>
      <c r="AU28" s="13">
        <f t="shared" ca="1" si="7"/>
        <v>7.5486477972570443</v>
      </c>
      <c r="AV28" s="13">
        <f t="shared" ca="1" si="7"/>
        <v>7.3324312566967524</v>
      </c>
      <c r="AW28" s="13">
        <f t="shared" ca="1" si="7"/>
        <v>3.5426177164116504</v>
      </c>
      <c r="AX28" s="13">
        <f t="shared" ca="1" si="7"/>
        <v>6.5668957749677084</v>
      </c>
      <c r="AY28" s="13">
        <f t="shared" ca="1" si="7"/>
        <v>0.84527325071440562</v>
      </c>
      <c r="AZ28" s="13">
        <f t="shared" ca="1" si="7"/>
        <v>1.133566644673409</v>
      </c>
      <c r="BA28" s="13">
        <f t="shared" ca="1" si="7"/>
        <v>2.8018906086349515</v>
      </c>
      <c r="BB28" s="13">
        <f t="shared" ca="1" si="7"/>
        <v>0.92926062492106398</v>
      </c>
      <c r="BC28" s="13">
        <f t="shared" ca="1" si="7"/>
        <v>2.8676227800954064</v>
      </c>
      <c r="BD28" s="13">
        <f t="shared" ca="1" si="7"/>
        <v>4.084138309644505</v>
      </c>
      <c r="BE28" s="13">
        <f t="shared" ca="1" si="7"/>
        <v>0.16544961969509586</v>
      </c>
      <c r="BF28" s="13">
        <f t="shared" ca="1" si="7"/>
        <v>0.15335820778458009</v>
      </c>
      <c r="BG28" s="13">
        <f t="shared" ca="1" si="7"/>
        <v>1.9276478825449139E-2</v>
      </c>
      <c r="BH28" s="13">
        <f t="shared" ca="1" si="7"/>
        <v>2.8785266041146773</v>
      </c>
      <c r="BI28" s="13">
        <f t="shared" ca="1" si="7"/>
        <v>5.6472715285284316</v>
      </c>
      <c r="BJ28" s="13">
        <f t="shared" ca="1" si="7"/>
        <v>1.8619561584014477</v>
      </c>
      <c r="BK28" s="13">
        <f t="shared" ca="1" si="7"/>
        <v>8.4770216332135089</v>
      </c>
      <c r="BL28" s="13">
        <f t="shared" ca="1" si="7"/>
        <v>-5.2738996605506241</v>
      </c>
      <c r="BM28" s="13">
        <f t="shared" ca="1" si="7"/>
        <v>3.199408020191278</v>
      </c>
      <c r="BN28" s="13">
        <f t="shared" ca="1" si="7"/>
        <v>0.86134938293841423</v>
      </c>
    </row>
    <row r="29" spans="1:66" x14ac:dyDescent="0.2">
      <c r="A29" s="10">
        <v>8</v>
      </c>
      <c r="B29" s="14">
        <f t="shared" ca="1" si="1"/>
        <v>39.22240532933904</v>
      </c>
      <c r="C29" s="16">
        <f t="shared" ca="1" si="5"/>
        <v>36.920092442252319</v>
      </c>
      <c r="D29" s="16">
        <f t="shared" ca="1" si="2"/>
        <v>38.199493540016576</v>
      </c>
      <c r="F29" s="7">
        <v>8</v>
      </c>
      <c r="G29" s="13">
        <f t="shared" ca="1" si="6"/>
        <v>0.77706464168425549</v>
      </c>
      <c r="H29" s="13">
        <f t="shared" ca="1" si="3"/>
        <v>-1.3307476910213278E-2</v>
      </c>
      <c r="I29" s="13">
        <f t="shared" ca="1" si="3"/>
        <v>1.2502438387394912</v>
      </c>
      <c r="J29" s="13">
        <f t="shared" ca="1" si="3"/>
        <v>-4.3599098564734149</v>
      </c>
      <c r="K29" s="13">
        <f t="shared" ca="1" si="3"/>
        <v>6.2828702594933539</v>
      </c>
      <c r="L29" s="13">
        <f t="shared" ca="1" si="3"/>
        <v>5.5572184276157</v>
      </c>
      <c r="M29" s="13">
        <f t="shared" ca="1" si="3"/>
        <v>5.4552963765081888</v>
      </c>
      <c r="N29" s="13">
        <f t="shared" ca="1" si="3"/>
        <v>4.1391300975551166</v>
      </c>
      <c r="O29" s="13">
        <f t="shared" ca="1" si="3"/>
        <v>-0.57933773185333948</v>
      </c>
      <c r="P29" s="13">
        <f t="shared" ca="1" si="3"/>
        <v>-1.9252589910356654</v>
      </c>
      <c r="Q29" s="13">
        <f t="shared" ca="1" si="3"/>
        <v>0.17838607637166515</v>
      </c>
      <c r="R29" s="13">
        <f t="shared" ca="1" si="3"/>
        <v>1.6756707386557652</v>
      </c>
      <c r="S29" s="13">
        <f t="shared" ca="1" si="3"/>
        <v>1.0311295962885358</v>
      </c>
      <c r="T29" s="13">
        <f t="shared" ca="1" si="3"/>
        <v>6.4903596628505023</v>
      </c>
      <c r="U29" s="13">
        <f t="shared" ca="1" si="3"/>
        <v>0.97147656405538552</v>
      </c>
      <c r="V29" s="13">
        <f t="shared" ca="1" si="3"/>
        <v>7.1373126841792462</v>
      </c>
      <c r="W29" s="13">
        <f t="shared" ca="1" si="3"/>
        <v>3.9658140056307181</v>
      </c>
      <c r="X29" s="13">
        <f t="shared" ca="1" si="3"/>
        <v>1.11530801641831</v>
      </c>
      <c r="Y29" s="13">
        <f t="shared" ca="1" si="3"/>
        <v>3.1906048462135193</v>
      </c>
      <c r="Z29" s="13">
        <f t="shared" ca="1" si="3"/>
        <v>9.3234132499527611E-2</v>
      </c>
      <c r="AA29" s="13">
        <f t="shared" ref="AA29:BN35" ca="1" si="8">_xlfn.NORM.INV(RAND(),$B$7,$B$8)</f>
        <v>4.2838991887906861</v>
      </c>
      <c r="AB29" s="13">
        <f t="shared" ca="1" si="8"/>
        <v>6.3808187827666334</v>
      </c>
      <c r="AC29" s="13">
        <f t="shared" ca="1" si="8"/>
        <v>4.3863975174596774</v>
      </c>
      <c r="AD29" s="13">
        <f t="shared" ca="1" si="8"/>
        <v>-3.623055621481063</v>
      </c>
      <c r="AE29" s="13">
        <f t="shared" ca="1" si="8"/>
        <v>4.3405028742391085</v>
      </c>
      <c r="AF29" s="13">
        <f t="shared" ca="1" si="8"/>
        <v>3.4859649375707651</v>
      </c>
      <c r="AG29" s="13">
        <f t="shared" ca="1" si="8"/>
        <v>-1.3306317049625376</v>
      </c>
      <c r="AH29" s="13">
        <f t="shared" ca="1" si="8"/>
        <v>-5.6657968656021858</v>
      </c>
      <c r="AI29" s="13">
        <f t="shared" ca="1" si="8"/>
        <v>2.7998007353497818</v>
      </c>
      <c r="AJ29" s="13">
        <f t="shared" ca="1" si="8"/>
        <v>2.3612973648593538</v>
      </c>
      <c r="AK29" s="13">
        <f t="shared" ca="1" si="8"/>
        <v>-2.0405816253682154</v>
      </c>
      <c r="AL29" s="13">
        <f t="shared" ca="1" si="8"/>
        <v>2.3372759103218104</v>
      </c>
      <c r="AM29" s="13">
        <f t="shared" ca="1" si="8"/>
        <v>3.033987840691946</v>
      </c>
      <c r="AN29" s="13">
        <f t="shared" ca="1" si="8"/>
        <v>12.599922535873885</v>
      </c>
      <c r="AO29" s="13">
        <f t="shared" ca="1" si="8"/>
        <v>-1.9565662027893502</v>
      </c>
      <c r="AP29" s="13">
        <f t="shared" ca="1" si="8"/>
        <v>0.20225642687939871</v>
      </c>
      <c r="AQ29" s="13">
        <f t="shared" ca="1" si="8"/>
        <v>2.0088657299339183</v>
      </c>
      <c r="AR29" s="13">
        <f t="shared" ca="1" si="8"/>
        <v>3.8566647102675935</v>
      </c>
      <c r="AS29" s="13">
        <f t="shared" ca="1" si="8"/>
        <v>4.9553813309914947</v>
      </c>
      <c r="AT29" s="13">
        <f t="shared" ca="1" si="8"/>
        <v>-2.163262842396934</v>
      </c>
      <c r="AU29" s="13">
        <f t="shared" ca="1" si="8"/>
        <v>2.580603393182864</v>
      </c>
      <c r="AV29" s="13">
        <f t="shared" ca="1" si="8"/>
        <v>6.1045991670763478</v>
      </c>
      <c r="AW29" s="13">
        <f t="shared" ca="1" si="8"/>
        <v>6.5220246188278637</v>
      </c>
      <c r="AX29" s="13">
        <f t="shared" ca="1" si="8"/>
        <v>4.7619384008908598</v>
      </c>
      <c r="AY29" s="13">
        <f t="shared" ca="1" si="8"/>
        <v>-1.7202690831346406</v>
      </c>
      <c r="AZ29" s="13">
        <f t="shared" ca="1" si="8"/>
        <v>3.8750848330728438</v>
      </c>
      <c r="BA29" s="13">
        <f t="shared" ca="1" si="8"/>
        <v>6.9773882873825404</v>
      </c>
      <c r="BB29" s="13">
        <f t="shared" ca="1" si="8"/>
        <v>0.29229077665151681</v>
      </c>
      <c r="BC29" s="13">
        <f t="shared" ca="1" si="8"/>
        <v>5.6390876698909258</v>
      </c>
      <c r="BD29" s="13">
        <f t="shared" ca="1" si="8"/>
        <v>1.2979346897338093</v>
      </c>
      <c r="BE29" s="13">
        <f t="shared" ca="1" si="8"/>
        <v>7.3653219064165949</v>
      </c>
      <c r="BF29" s="13">
        <f t="shared" ca="1" si="8"/>
        <v>5.4799365993631888</v>
      </c>
      <c r="BG29" s="13">
        <f t="shared" ca="1" si="8"/>
        <v>7.2178285708812551</v>
      </c>
      <c r="BH29" s="13">
        <f t="shared" ca="1" si="8"/>
        <v>7.6669955577585593</v>
      </c>
      <c r="BI29" s="13">
        <f t="shared" ca="1" si="8"/>
        <v>3.75606045650132</v>
      </c>
      <c r="BJ29" s="13">
        <f t="shared" ca="1" si="8"/>
        <v>-1.2259101722440575</v>
      </c>
      <c r="BK29" s="13">
        <f t="shared" ca="1" si="8"/>
        <v>-1.6986862861313257</v>
      </c>
      <c r="BL29" s="13">
        <f t="shared" ca="1" si="8"/>
        <v>3.0391184343341715</v>
      </c>
      <c r="BM29" s="13">
        <f t="shared" ca="1" si="8"/>
        <v>-2.4051591121142328</v>
      </c>
      <c r="BN29" s="13">
        <f t="shared" ca="1" si="8"/>
        <v>-2.9455517212835591</v>
      </c>
    </row>
    <row r="30" spans="1:66" x14ac:dyDescent="0.2">
      <c r="A30" s="10">
        <v>9</v>
      </c>
      <c r="B30" s="14">
        <f t="shared" ca="1" si="1"/>
        <v>82.97831726151999</v>
      </c>
      <c r="C30" s="16">
        <f t="shared" ca="1" si="5"/>
        <v>37.122513091388015</v>
      </c>
      <c r="D30" s="16">
        <f t="shared" ca="1" si="2"/>
        <v>38.828450456544175</v>
      </c>
      <c r="F30" s="7">
        <v>9</v>
      </c>
      <c r="G30" s="13">
        <f t="shared" ca="1" si="6"/>
        <v>3.2331203156145989</v>
      </c>
      <c r="H30" s="13">
        <f t="shared" ca="1" si="3"/>
        <v>4.3176777576957619</v>
      </c>
      <c r="I30" s="13">
        <f t="shared" ca="1" si="3"/>
        <v>3.2335741891257648</v>
      </c>
      <c r="J30" s="13">
        <f t="shared" ca="1" si="3"/>
        <v>5.8725405483336477</v>
      </c>
      <c r="K30" s="13">
        <f t="shared" ca="1" si="3"/>
        <v>1.8913826610271605</v>
      </c>
      <c r="L30" s="13">
        <f t="shared" ca="1" si="3"/>
        <v>1.5887878307846628</v>
      </c>
      <c r="M30" s="13">
        <f t="shared" ca="1" si="3"/>
        <v>1.186879269943631</v>
      </c>
      <c r="N30" s="13">
        <f t="shared" ca="1" si="3"/>
        <v>0.81509529318290275</v>
      </c>
      <c r="O30" s="13">
        <f t="shared" ca="1" si="3"/>
        <v>-1.7393813333443751</v>
      </c>
      <c r="P30" s="13">
        <f t="shared" ca="1" si="3"/>
        <v>-4.3329802173242395</v>
      </c>
      <c r="Q30" s="13">
        <f t="shared" ca="1" si="3"/>
        <v>3.8782238273654661</v>
      </c>
      <c r="R30" s="13">
        <f t="shared" ca="1" si="3"/>
        <v>-0.63796705390057307</v>
      </c>
      <c r="S30" s="13">
        <f t="shared" ca="1" si="3"/>
        <v>0.97566256705804832</v>
      </c>
      <c r="T30" s="13">
        <f t="shared" ca="1" si="3"/>
        <v>4.9630165477021837</v>
      </c>
      <c r="U30" s="13">
        <f t="shared" ca="1" si="3"/>
        <v>2.2557981727584182</v>
      </c>
      <c r="V30" s="13">
        <f t="shared" ca="1" si="3"/>
        <v>2.2492386853080575</v>
      </c>
      <c r="W30" s="13">
        <f t="shared" ca="1" si="3"/>
        <v>5.6923016980302714</v>
      </c>
      <c r="X30" s="13">
        <f t="shared" ca="1" si="3"/>
        <v>5.4149844089827441</v>
      </c>
      <c r="Y30" s="13">
        <f t="shared" ca="1" si="3"/>
        <v>-4.8343174625738055</v>
      </c>
      <c r="Z30" s="13">
        <f t="shared" ca="1" si="3"/>
        <v>-0.44256345521608687</v>
      </c>
      <c r="AA30" s="13">
        <f t="shared" ca="1" si="8"/>
        <v>-3.4980625785311492</v>
      </c>
      <c r="AB30" s="13">
        <f t="shared" ca="1" si="8"/>
        <v>4.1885531669499043</v>
      </c>
      <c r="AC30" s="13">
        <f t="shared" ca="1" si="8"/>
        <v>0.2704548516499452</v>
      </c>
      <c r="AD30" s="13">
        <f t="shared" ca="1" si="8"/>
        <v>0.91460023205154117</v>
      </c>
      <c r="AE30" s="13">
        <f t="shared" ca="1" si="8"/>
        <v>-0.33136836354249644</v>
      </c>
      <c r="AF30" s="13">
        <f t="shared" ca="1" si="8"/>
        <v>1.1924914177591606</v>
      </c>
      <c r="AG30" s="13">
        <f t="shared" ca="1" si="8"/>
        <v>4.6069427523092576</v>
      </c>
      <c r="AH30" s="13">
        <f t="shared" ca="1" si="8"/>
        <v>1.7220421253493365</v>
      </c>
      <c r="AI30" s="13">
        <f t="shared" ca="1" si="8"/>
        <v>-1.0470035272958977</v>
      </c>
      <c r="AJ30" s="13">
        <f t="shared" ca="1" si="8"/>
        <v>-1.7474223258512973</v>
      </c>
      <c r="AK30" s="13">
        <f t="shared" ca="1" si="8"/>
        <v>4.6601153863468383</v>
      </c>
      <c r="AL30" s="13">
        <f t="shared" ca="1" si="8"/>
        <v>3.7935179223490367</v>
      </c>
      <c r="AM30" s="13">
        <f t="shared" ca="1" si="8"/>
        <v>-6.3895647302353211</v>
      </c>
      <c r="AN30" s="13">
        <f t="shared" ca="1" si="8"/>
        <v>1.3352758832931881</v>
      </c>
      <c r="AO30" s="13">
        <f t="shared" ca="1" si="8"/>
        <v>-3.0487020306933195</v>
      </c>
      <c r="AP30" s="13">
        <f t="shared" ca="1" si="8"/>
        <v>4.3638603248765726</v>
      </c>
      <c r="AQ30" s="13">
        <f t="shared" ca="1" si="8"/>
        <v>2.9579280638449679</v>
      </c>
      <c r="AR30" s="13">
        <f t="shared" ca="1" si="8"/>
        <v>-2.6913941335704958</v>
      </c>
      <c r="AS30" s="13">
        <f t="shared" ca="1" si="8"/>
        <v>4.8243041801618496</v>
      </c>
      <c r="AT30" s="13">
        <f t="shared" ca="1" si="8"/>
        <v>2.0565812280101783</v>
      </c>
      <c r="AU30" s="13">
        <f t="shared" ca="1" si="8"/>
        <v>-1.9350503798972438</v>
      </c>
      <c r="AV30" s="13">
        <f t="shared" ca="1" si="8"/>
        <v>-0.41939751987111284</v>
      </c>
      <c r="AW30" s="13">
        <f t="shared" ca="1" si="8"/>
        <v>3.0234883840883766</v>
      </c>
      <c r="AX30" s="13">
        <f t="shared" ca="1" si="8"/>
        <v>4.9742998982589377</v>
      </c>
      <c r="AY30" s="13">
        <f t="shared" ca="1" si="8"/>
        <v>3.5146647826996675</v>
      </c>
      <c r="AZ30" s="13">
        <f t="shared" ca="1" si="8"/>
        <v>0.49243347455087028</v>
      </c>
      <c r="BA30" s="13">
        <f t="shared" ca="1" si="8"/>
        <v>-2.8921439321413498</v>
      </c>
      <c r="BB30" s="13">
        <f t="shared" ca="1" si="8"/>
        <v>3.476362110698298</v>
      </c>
      <c r="BC30" s="13">
        <f t="shared" ca="1" si="8"/>
        <v>4.4756446315716243</v>
      </c>
      <c r="BD30" s="13">
        <f t="shared" ca="1" si="8"/>
        <v>2.6884748142866064</v>
      </c>
      <c r="BE30" s="13">
        <f t="shared" ca="1" si="8"/>
        <v>0.88959979031308878</v>
      </c>
      <c r="BF30" s="13">
        <f t="shared" ca="1" si="8"/>
        <v>2.8001098022877398</v>
      </c>
      <c r="BG30" s="13">
        <f t="shared" ca="1" si="8"/>
        <v>5.4630135630728081</v>
      </c>
      <c r="BH30" s="13">
        <f t="shared" ca="1" si="8"/>
        <v>2.3230836810072351</v>
      </c>
      <c r="BI30" s="13">
        <f t="shared" ca="1" si="8"/>
        <v>2.5045141464794507</v>
      </c>
      <c r="BJ30" s="13">
        <f t="shared" ca="1" si="8"/>
        <v>-1.2181152118052596</v>
      </c>
      <c r="BK30" s="13">
        <f t="shared" ca="1" si="8"/>
        <v>6.299600629927129</v>
      </c>
      <c r="BL30" s="13">
        <f t="shared" ca="1" si="8"/>
        <v>-1.1269300058661766</v>
      </c>
      <c r="BM30" s="13">
        <f t="shared" ca="1" si="8"/>
        <v>2.6281863850050189</v>
      </c>
      <c r="BN30" s="13">
        <f t="shared" ca="1" si="8"/>
        <v>3.8369996939276718</v>
      </c>
    </row>
    <row r="31" spans="1:66" x14ac:dyDescent="0.2">
      <c r="A31" s="10">
        <v>10</v>
      </c>
      <c r="B31" s="14">
        <f t="shared" ca="1" si="1"/>
        <v>41.494279129935222</v>
      </c>
      <c r="C31" s="16">
        <f t="shared" ca="1" si="5"/>
        <v>38.449781065449798</v>
      </c>
      <c r="D31" s="16">
        <f t="shared" ca="1" si="2"/>
        <v>39.418290905448437</v>
      </c>
      <c r="F31" s="7">
        <v>10</v>
      </c>
      <c r="G31" s="13">
        <f t="shared" ca="1" si="6"/>
        <v>5.0169794925798765</v>
      </c>
      <c r="H31" s="13">
        <f t="shared" ca="1" si="3"/>
        <v>-2.1665490451139213</v>
      </c>
      <c r="I31" s="13">
        <f t="shared" ca="1" si="3"/>
        <v>2.0418756026214342</v>
      </c>
      <c r="J31" s="13">
        <f t="shared" ca="1" si="3"/>
        <v>5.5331637748308795</v>
      </c>
      <c r="K31" s="13">
        <f t="shared" ca="1" si="3"/>
        <v>3.991442928522777</v>
      </c>
      <c r="L31" s="13">
        <f t="shared" ca="1" si="3"/>
        <v>1.8796519109420906</v>
      </c>
      <c r="M31" s="13">
        <f t="shared" ca="1" si="3"/>
        <v>3.6089235109055893</v>
      </c>
      <c r="N31" s="13">
        <f t="shared" ca="1" si="3"/>
        <v>5.6054773596585656</v>
      </c>
      <c r="O31" s="13">
        <f t="shared" ca="1" si="3"/>
        <v>0.42680374198667925</v>
      </c>
      <c r="P31" s="13">
        <f t="shared" ca="1" si="3"/>
        <v>6.0371181642630276</v>
      </c>
      <c r="Q31" s="13">
        <f t="shared" ca="1" si="3"/>
        <v>5.417769487929796</v>
      </c>
      <c r="R31" s="13">
        <f t="shared" ca="1" si="3"/>
        <v>6.0616506500468219</v>
      </c>
      <c r="S31" s="13">
        <f t="shared" ca="1" si="3"/>
        <v>5.9174381283072934</v>
      </c>
      <c r="T31" s="13">
        <f t="shared" ca="1" si="3"/>
        <v>1.6695473627958599</v>
      </c>
      <c r="U31" s="13">
        <f t="shared" ca="1" si="3"/>
        <v>-0.6705393485938691</v>
      </c>
      <c r="V31" s="13">
        <f t="shared" ca="1" si="3"/>
        <v>3.8920769459511382</v>
      </c>
      <c r="W31" s="13">
        <f t="shared" ca="1" si="3"/>
        <v>2.76024838713231</v>
      </c>
      <c r="X31" s="13">
        <f t="shared" ca="1" si="3"/>
        <v>-0.81000262617841834</v>
      </c>
      <c r="Y31" s="13">
        <f t="shared" ca="1" si="3"/>
        <v>4.0820757681815438</v>
      </c>
      <c r="Z31" s="13">
        <f t="shared" ca="1" si="3"/>
        <v>-0.59651048585908173</v>
      </c>
      <c r="AA31" s="13">
        <f t="shared" ca="1" si="8"/>
        <v>2.1514542545120618</v>
      </c>
      <c r="AB31" s="13">
        <f t="shared" ca="1" si="8"/>
        <v>3.8844774755524201</v>
      </c>
      <c r="AC31" s="13">
        <f t="shared" ca="1" si="8"/>
        <v>3.919656955442651</v>
      </c>
      <c r="AD31" s="13">
        <f t="shared" ca="1" si="8"/>
        <v>0.33416362327161808</v>
      </c>
      <c r="AE31" s="13">
        <f t="shared" ca="1" si="8"/>
        <v>0.43963313576067731</v>
      </c>
      <c r="AF31" s="13">
        <f t="shared" ca="1" si="8"/>
        <v>3.4495864864240704</v>
      </c>
      <c r="AG31" s="13">
        <f t="shared" ca="1" si="8"/>
        <v>-1.484209269943618</v>
      </c>
      <c r="AH31" s="13">
        <f t="shared" ca="1" si="8"/>
        <v>3.5764315272819514</v>
      </c>
      <c r="AI31" s="13">
        <f t="shared" ca="1" si="8"/>
        <v>-0.6440289981086571</v>
      </c>
      <c r="AJ31" s="13">
        <f t="shared" ca="1" si="8"/>
        <v>-0.49616855627225354</v>
      </c>
      <c r="AK31" s="13">
        <f t="shared" ca="1" si="8"/>
        <v>3.7878859273651493</v>
      </c>
      <c r="AL31" s="13">
        <f t="shared" ca="1" si="8"/>
        <v>3.7945823330072539</v>
      </c>
      <c r="AM31" s="13">
        <f t="shared" ca="1" si="8"/>
        <v>8.2238976976130989</v>
      </c>
      <c r="AN31" s="13">
        <f t="shared" ca="1" si="8"/>
        <v>4.4487369261707377</v>
      </c>
      <c r="AO31" s="13">
        <f t="shared" ca="1" si="8"/>
        <v>-4.3556494481248915</v>
      </c>
      <c r="AP31" s="13">
        <f t="shared" ca="1" si="8"/>
        <v>3.8033138386670253</v>
      </c>
      <c r="AQ31" s="13">
        <f t="shared" ca="1" si="8"/>
        <v>-1.4071720209416649</v>
      </c>
      <c r="AR31" s="13">
        <f t="shared" ca="1" si="8"/>
        <v>2.9020849750076954</v>
      </c>
      <c r="AS31" s="13">
        <f t="shared" ca="1" si="8"/>
        <v>3.5651308043784478</v>
      </c>
      <c r="AT31" s="13">
        <f t="shared" ca="1" si="8"/>
        <v>0.91949873105485502</v>
      </c>
      <c r="AU31" s="13">
        <f t="shared" ca="1" si="8"/>
        <v>0.51703637068800901</v>
      </c>
      <c r="AV31" s="13">
        <f t="shared" ca="1" si="8"/>
        <v>2.7520775357193457</v>
      </c>
      <c r="AW31" s="13">
        <f t="shared" ca="1" si="8"/>
        <v>2.0151784093745011</v>
      </c>
      <c r="AX31" s="13">
        <f t="shared" ca="1" si="8"/>
        <v>4.0963688382791439</v>
      </c>
      <c r="AY31" s="13">
        <f t="shared" ca="1" si="8"/>
        <v>1.725750231327551</v>
      </c>
      <c r="AZ31" s="13">
        <f t="shared" ca="1" si="8"/>
        <v>4.1417753328067288</v>
      </c>
      <c r="BA31" s="13">
        <f t="shared" ca="1" si="8"/>
        <v>7.7489691601073361</v>
      </c>
      <c r="BB31" s="13">
        <f t="shared" ca="1" si="8"/>
        <v>-1.3234964160127887</v>
      </c>
      <c r="BC31" s="13">
        <f t="shared" ca="1" si="8"/>
        <v>-1.4592908312899739</v>
      </c>
      <c r="BD31" s="13">
        <f t="shared" ca="1" si="8"/>
        <v>-1.2847387165062951</v>
      </c>
      <c r="BE31" s="13">
        <f t="shared" ca="1" si="8"/>
        <v>1.9984621690051076</v>
      </c>
      <c r="BF31" s="13">
        <f t="shared" ca="1" si="8"/>
        <v>-1.2857784844574702</v>
      </c>
      <c r="BG31" s="13">
        <f t="shared" ca="1" si="8"/>
        <v>4.235656163793851</v>
      </c>
      <c r="BH31" s="13">
        <f t="shared" ca="1" si="8"/>
        <v>0.73064650805974551</v>
      </c>
      <c r="BI31" s="13">
        <f t="shared" ca="1" si="8"/>
        <v>3.4744299951504436</v>
      </c>
      <c r="BJ31" s="13">
        <f t="shared" ca="1" si="8"/>
        <v>-1.5828068072473993</v>
      </c>
      <c r="BK31" s="13">
        <f t="shared" ca="1" si="8"/>
        <v>-2.0981589493413217</v>
      </c>
      <c r="BL31" s="13">
        <f t="shared" ca="1" si="8"/>
        <v>3.5759576169382985</v>
      </c>
      <c r="BM31" s="13">
        <f t="shared" ca="1" si="8"/>
        <v>0.1029611536541597</v>
      </c>
      <c r="BN31" s="13">
        <f t="shared" ca="1" si="8"/>
        <v>6.9770385646681765</v>
      </c>
    </row>
    <row r="32" spans="1:66" x14ac:dyDescent="0.2">
      <c r="A32" s="10">
        <v>11</v>
      </c>
      <c r="B32" s="14">
        <f t="shared" ca="1" si="1"/>
        <v>45.804288734493326</v>
      </c>
      <c r="C32" s="16">
        <f t="shared" ca="1" si="5"/>
        <v>39.22240532933904</v>
      </c>
      <c r="D32" s="16">
        <f t="shared" ca="1" si="2"/>
        <v>39.976417223168887</v>
      </c>
      <c r="F32" s="7">
        <v>11</v>
      </c>
      <c r="G32" s="13">
        <f t="shared" ca="1" si="6"/>
        <v>-1.9361180903983932</v>
      </c>
      <c r="H32" s="13">
        <f t="shared" ca="1" si="3"/>
        <v>1.0581757726132659</v>
      </c>
      <c r="I32" s="13">
        <f t="shared" ca="1" si="3"/>
        <v>-0.23835673076631103</v>
      </c>
      <c r="J32" s="13">
        <f t="shared" ca="1" si="3"/>
        <v>-2.2256237682751543</v>
      </c>
      <c r="K32" s="13">
        <f t="shared" ca="1" si="3"/>
        <v>3.4742144465196985</v>
      </c>
      <c r="L32" s="13">
        <f t="shared" ca="1" si="3"/>
        <v>-2.0914319256952236</v>
      </c>
      <c r="M32" s="13">
        <f t="shared" ca="1" si="3"/>
        <v>0.28472797497232638</v>
      </c>
      <c r="N32" s="13">
        <f t="shared" ca="1" si="3"/>
        <v>1.6085578535568357</v>
      </c>
      <c r="O32" s="13">
        <f t="shared" ca="1" si="3"/>
        <v>0.42622976831788217</v>
      </c>
      <c r="P32" s="13">
        <f t="shared" ca="1" si="3"/>
        <v>-0.13336963214245579</v>
      </c>
      <c r="Q32" s="13">
        <f t="shared" ca="1" si="3"/>
        <v>5.9115715141127412</v>
      </c>
      <c r="R32" s="13">
        <f t="shared" ca="1" si="3"/>
        <v>3.634141370763698</v>
      </c>
      <c r="S32" s="13">
        <f t="shared" ca="1" si="3"/>
        <v>-0.96131408452151179</v>
      </c>
      <c r="T32" s="13">
        <f t="shared" ca="1" si="3"/>
        <v>1.8266800023237129</v>
      </c>
      <c r="U32" s="13">
        <f t="shared" ca="1" si="3"/>
        <v>4.6044195185163783</v>
      </c>
      <c r="V32" s="13">
        <f t="shared" ca="1" si="3"/>
        <v>5.1716221077771305</v>
      </c>
      <c r="W32" s="13">
        <f t="shared" ca="1" si="3"/>
        <v>-4.2973755419038362</v>
      </c>
      <c r="X32" s="13">
        <f t="shared" ca="1" si="3"/>
        <v>-0.13361164679802373</v>
      </c>
      <c r="Y32" s="13">
        <f t="shared" ca="1" si="3"/>
        <v>1.7832423486638405</v>
      </c>
      <c r="Z32" s="13">
        <f t="shared" ca="1" si="3"/>
        <v>0.83624906736274207</v>
      </c>
      <c r="AA32" s="13">
        <f t="shared" ca="1" si="8"/>
        <v>1.9004493197325223E-2</v>
      </c>
      <c r="AB32" s="13">
        <f t="shared" ca="1" si="8"/>
        <v>-1.9599101503098471</v>
      </c>
      <c r="AC32" s="13">
        <f t="shared" ca="1" si="8"/>
        <v>0.44247722943213375</v>
      </c>
      <c r="AD32" s="13">
        <f t="shared" ca="1" si="8"/>
        <v>7.5323771936883679</v>
      </c>
      <c r="AE32" s="13">
        <f t="shared" ca="1" si="8"/>
        <v>-3.163932113166454</v>
      </c>
      <c r="AF32" s="13">
        <f t="shared" ca="1" si="8"/>
        <v>-2.9325854437462739</v>
      </c>
      <c r="AG32" s="13">
        <f t="shared" ca="1" si="8"/>
        <v>6.3541552598261379</v>
      </c>
      <c r="AH32" s="13">
        <f t="shared" ca="1" si="8"/>
        <v>0.58234543984442566</v>
      </c>
      <c r="AI32" s="13">
        <f t="shared" ca="1" si="8"/>
        <v>0.74435524714695012</v>
      </c>
      <c r="AJ32" s="13">
        <f t="shared" ca="1" si="8"/>
        <v>-1.0750371394321965</v>
      </c>
      <c r="AK32" s="13">
        <f t="shared" ca="1" si="8"/>
        <v>-0.82692478595799912</v>
      </c>
      <c r="AL32" s="13">
        <f t="shared" ca="1" si="8"/>
        <v>2.1426595970346467</v>
      </c>
      <c r="AM32" s="13">
        <f t="shared" ca="1" si="8"/>
        <v>6.0781793449345489</v>
      </c>
      <c r="AN32" s="13">
        <f t="shared" ca="1" si="8"/>
        <v>4.4311426690513986</v>
      </c>
      <c r="AO32" s="13">
        <f t="shared" ca="1" si="8"/>
        <v>5.8883873008060874</v>
      </c>
      <c r="AP32" s="13">
        <f t="shared" ca="1" si="8"/>
        <v>3.5813403807977915</v>
      </c>
      <c r="AQ32" s="13">
        <f t="shared" ca="1" si="8"/>
        <v>5.8844356104658022</v>
      </c>
      <c r="AR32" s="13">
        <f t="shared" ca="1" si="8"/>
        <v>0.10118920431269518</v>
      </c>
      <c r="AS32" s="13">
        <f t="shared" ca="1" si="8"/>
        <v>6.5942698887209277</v>
      </c>
      <c r="AT32" s="13">
        <f t="shared" ca="1" si="8"/>
        <v>-1.3286828766307952</v>
      </c>
      <c r="AU32" s="13">
        <f t="shared" ca="1" si="8"/>
        <v>5.555870763417186</v>
      </c>
      <c r="AV32" s="13">
        <f t="shared" ca="1" si="8"/>
        <v>2.3090876489034002</v>
      </c>
      <c r="AW32" s="13">
        <f t="shared" ca="1" si="8"/>
        <v>-7.2883723538173957</v>
      </c>
      <c r="AX32" s="13">
        <f t="shared" ca="1" si="8"/>
        <v>1.2544235846517606</v>
      </c>
      <c r="AY32" s="13">
        <f t="shared" ca="1" si="8"/>
        <v>-1.2144428734852317</v>
      </c>
      <c r="AZ32" s="13">
        <f t="shared" ca="1" si="8"/>
        <v>4.2859022670212887</v>
      </c>
      <c r="BA32" s="13">
        <f t="shared" ca="1" si="8"/>
        <v>1.2338677764306425</v>
      </c>
      <c r="BB32" s="13">
        <f t="shared" ca="1" si="8"/>
        <v>5.855136635655156</v>
      </c>
      <c r="BC32" s="13">
        <f t="shared" ca="1" si="8"/>
        <v>-1.8874689300899301</v>
      </c>
      <c r="BD32" s="13">
        <f t="shared" ca="1" si="8"/>
        <v>0.80407304622732756</v>
      </c>
      <c r="BE32" s="13">
        <f t="shared" ca="1" si="8"/>
        <v>2.622440693720165</v>
      </c>
      <c r="BF32" s="13">
        <f t="shared" ca="1" si="8"/>
        <v>2.7504585445985117</v>
      </c>
      <c r="BG32" s="13">
        <f t="shared" ca="1" si="8"/>
        <v>2.8337985953538403</v>
      </c>
      <c r="BH32" s="13">
        <f t="shared" ca="1" si="8"/>
        <v>3.0258126864498558</v>
      </c>
      <c r="BI32" s="13">
        <f t="shared" ca="1" si="8"/>
        <v>8.4361123190558445</v>
      </c>
      <c r="BJ32" s="13">
        <f t="shared" ca="1" si="8"/>
        <v>8.0952830020511648</v>
      </c>
      <c r="BK32" s="13">
        <f t="shared" ca="1" si="8"/>
        <v>4.3871518865599946</v>
      </c>
      <c r="BL32" s="13">
        <f t="shared" ca="1" si="8"/>
        <v>0.8928708739021789</v>
      </c>
      <c r="BM32" s="13">
        <f t="shared" ca="1" si="8"/>
        <v>7.8717770262198616</v>
      </c>
      <c r="BN32" s="13">
        <f t="shared" ca="1" si="8"/>
        <v>1.608122070616838</v>
      </c>
    </row>
    <row r="33" spans="1:66" x14ac:dyDescent="0.2">
      <c r="A33" s="10">
        <v>12</v>
      </c>
      <c r="B33" s="14">
        <f t="shared" ca="1" si="1"/>
        <v>33.151674695690829</v>
      </c>
      <c r="C33" s="16">
        <f t="shared" ca="1" si="5"/>
        <v>39.31462962127474</v>
      </c>
      <c r="D33" s="16">
        <f t="shared" ca="1" si="2"/>
        <v>40.50842076877543</v>
      </c>
      <c r="F33" s="7">
        <v>12</v>
      </c>
      <c r="G33" s="13">
        <f t="shared" ca="1" si="6"/>
        <v>1.5372386621922136</v>
      </c>
      <c r="H33" s="13">
        <f t="shared" ca="1" si="3"/>
        <v>7.2855677097218985</v>
      </c>
      <c r="I33" s="13">
        <f t="shared" ca="1" si="3"/>
        <v>7.1134322207577032</v>
      </c>
      <c r="J33" s="13">
        <f t="shared" ca="1" si="3"/>
        <v>6.1512324464372998</v>
      </c>
      <c r="K33" s="13">
        <f t="shared" ca="1" si="3"/>
        <v>4.6988140341793443</v>
      </c>
      <c r="L33" s="13">
        <f t="shared" ca="1" si="3"/>
        <v>4.1760301570702101</v>
      </c>
      <c r="M33" s="13">
        <f t="shared" ca="1" si="3"/>
        <v>1.0148064355536384</v>
      </c>
      <c r="N33" s="13">
        <f t="shared" ca="1" si="3"/>
        <v>-1.6101950180871372</v>
      </c>
      <c r="O33" s="13">
        <f t="shared" ca="1" si="3"/>
        <v>2.8877109264231242</v>
      </c>
      <c r="P33" s="13">
        <f t="shared" ca="1" si="3"/>
        <v>-0.6560344202274111</v>
      </c>
      <c r="Q33" s="13">
        <f t="shared" ca="1" si="3"/>
        <v>-0.22786059028035499</v>
      </c>
      <c r="R33" s="13">
        <f t="shared" ca="1" si="3"/>
        <v>3.4263310376201597</v>
      </c>
      <c r="S33" s="13">
        <f t="shared" ca="1" si="3"/>
        <v>-2.7529620844220286</v>
      </c>
      <c r="T33" s="13">
        <f t="shared" ca="1" si="3"/>
        <v>5.4983195754809522</v>
      </c>
      <c r="U33" s="13">
        <f t="shared" ca="1" si="3"/>
        <v>2.8463460619885299</v>
      </c>
      <c r="V33" s="13">
        <f t="shared" ca="1" si="3"/>
        <v>3.5503137158048403</v>
      </c>
      <c r="W33" s="13">
        <f t="shared" ca="1" si="3"/>
        <v>3.2910956885069833</v>
      </c>
      <c r="X33" s="13">
        <f t="shared" ca="1" si="3"/>
        <v>-0.91858809767615401</v>
      </c>
      <c r="Y33" s="13">
        <f t="shared" ca="1" si="3"/>
        <v>-0.54079437903930883</v>
      </c>
      <c r="Z33" s="13">
        <f t="shared" ca="1" si="3"/>
        <v>3.9137630902978975</v>
      </c>
      <c r="AA33" s="13">
        <f t="shared" ca="1" si="8"/>
        <v>2.6072467215813058</v>
      </c>
      <c r="AB33" s="13">
        <f t="shared" ca="1" si="8"/>
        <v>3.0681951017934654</v>
      </c>
      <c r="AC33" s="13">
        <f t="shared" ca="1" si="8"/>
        <v>3.9125280372810294</v>
      </c>
      <c r="AD33" s="13">
        <f t="shared" ca="1" si="8"/>
        <v>2.8879181078692149</v>
      </c>
      <c r="AE33" s="13">
        <f t="shared" ca="1" si="8"/>
        <v>3.8191116854581142</v>
      </c>
      <c r="AF33" s="13">
        <f t="shared" ca="1" si="8"/>
        <v>0.11234228803003443</v>
      </c>
      <c r="AG33" s="13">
        <f t="shared" ca="1" si="8"/>
        <v>3.4118972022634679</v>
      </c>
      <c r="AH33" s="13">
        <f t="shared" ca="1" si="8"/>
        <v>0.62838348042518444</v>
      </c>
      <c r="AI33" s="13">
        <f t="shared" ca="1" si="8"/>
        <v>2.7948109784140485</v>
      </c>
      <c r="AJ33" s="13">
        <f t="shared" ca="1" si="8"/>
        <v>1.1498583172261962</v>
      </c>
      <c r="AK33" s="13">
        <f t="shared" ca="1" si="8"/>
        <v>8.4953107382352542</v>
      </c>
      <c r="AL33" s="13">
        <f t="shared" ca="1" si="8"/>
        <v>-1.2763561927976239</v>
      </c>
      <c r="AM33" s="13">
        <f t="shared" ca="1" si="8"/>
        <v>2.2230565864428358</v>
      </c>
      <c r="AN33" s="13">
        <f t="shared" ca="1" si="8"/>
        <v>2.590186040933558</v>
      </c>
      <c r="AO33" s="13">
        <f t="shared" ca="1" si="8"/>
        <v>11.426360210672048</v>
      </c>
      <c r="AP33" s="13">
        <f t="shared" ca="1" si="8"/>
        <v>3.3463674884955843</v>
      </c>
      <c r="AQ33" s="13">
        <f t="shared" ca="1" si="8"/>
        <v>0.18003020361324129</v>
      </c>
      <c r="AR33" s="13">
        <f t="shared" ca="1" si="8"/>
        <v>-0.93063451158808785</v>
      </c>
      <c r="AS33" s="13">
        <f t="shared" ca="1" si="8"/>
        <v>3.6848798157813629</v>
      </c>
      <c r="AT33" s="13">
        <f t="shared" ca="1" si="8"/>
        <v>-1.5667869637615501</v>
      </c>
      <c r="AU33" s="13">
        <f t="shared" ca="1" si="8"/>
        <v>1.8989406355236556</v>
      </c>
      <c r="AV33" s="13">
        <f t="shared" ca="1" si="8"/>
        <v>4.8020490303101795</v>
      </c>
      <c r="AW33" s="13">
        <f t="shared" ca="1" si="8"/>
        <v>-3.2859893170038212</v>
      </c>
      <c r="AX33" s="13">
        <f t="shared" ca="1" si="8"/>
        <v>1.2520553703428825</v>
      </c>
      <c r="AY33" s="13">
        <f t="shared" ca="1" si="8"/>
        <v>-0.49960933417537046</v>
      </c>
      <c r="AZ33" s="13">
        <f t="shared" ca="1" si="8"/>
        <v>5.2316339490892885</v>
      </c>
      <c r="BA33" s="13">
        <f t="shared" ca="1" si="8"/>
        <v>5.3185610259016567</v>
      </c>
      <c r="BB33" s="13">
        <f t="shared" ca="1" si="8"/>
        <v>-1.3364668516369771</v>
      </c>
      <c r="BC33" s="13">
        <f t="shared" ca="1" si="8"/>
        <v>-2.3055289609970497</v>
      </c>
      <c r="BD33" s="13">
        <f t="shared" ca="1" si="8"/>
        <v>0.46473308005265146</v>
      </c>
      <c r="BE33" s="13">
        <f t="shared" ca="1" si="8"/>
        <v>8.489588451895802E-2</v>
      </c>
      <c r="BF33" s="13">
        <f t="shared" ca="1" si="8"/>
        <v>-0.8538914101586812</v>
      </c>
      <c r="BG33" s="13">
        <f t="shared" ca="1" si="8"/>
        <v>-3.6458841049245141</v>
      </c>
      <c r="BH33" s="13">
        <f t="shared" ca="1" si="8"/>
        <v>0.69002635704556559</v>
      </c>
      <c r="BI33" s="13">
        <f t="shared" ca="1" si="8"/>
        <v>-6.4849954660547411</v>
      </c>
      <c r="BJ33" s="13">
        <f t="shared" ca="1" si="8"/>
        <v>1.4819859718915496</v>
      </c>
      <c r="BK33" s="13">
        <f t="shared" ca="1" si="8"/>
        <v>-2.2212721560946243</v>
      </c>
      <c r="BL33" s="13">
        <f t="shared" ca="1" si="8"/>
        <v>-0.17524343906368589</v>
      </c>
      <c r="BM33" s="13">
        <f t="shared" ca="1" si="8"/>
        <v>1.8100999524450982</v>
      </c>
      <c r="BN33" s="13">
        <f t="shared" ca="1" si="8"/>
        <v>3.1891107803550849</v>
      </c>
    </row>
    <row r="34" spans="1:66" x14ac:dyDescent="0.2">
      <c r="A34" s="10">
        <v>13</v>
      </c>
      <c r="B34" s="14">
        <f t="shared" ca="1" si="1"/>
        <v>37.122513091388015</v>
      </c>
      <c r="C34" s="16">
        <f t="shared" ca="1" si="5"/>
        <v>40.184116850570312</v>
      </c>
      <c r="D34" s="16">
        <f t="shared" ca="1" si="2"/>
        <v>41.018646030205581</v>
      </c>
      <c r="F34" s="7">
        <v>13</v>
      </c>
      <c r="G34" s="13">
        <f t="shared" ca="1" si="6"/>
        <v>3.5918451828409856</v>
      </c>
      <c r="H34" s="13">
        <f t="shared" ca="1" si="3"/>
        <v>-1.408894032609858</v>
      </c>
      <c r="I34" s="13">
        <f t="shared" ca="1" si="3"/>
        <v>1.2180224940650215</v>
      </c>
      <c r="J34" s="13">
        <f t="shared" ca="1" si="3"/>
        <v>3.2289423716646013</v>
      </c>
      <c r="K34" s="13">
        <f t="shared" ca="1" si="3"/>
        <v>4.1515045811321389</v>
      </c>
      <c r="L34" s="13">
        <f t="shared" ca="1" si="3"/>
        <v>7.3623410488608503</v>
      </c>
      <c r="M34" s="13">
        <f t="shared" ca="1" si="3"/>
        <v>2.0345446061988723</v>
      </c>
      <c r="N34" s="13">
        <f t="shared" ca="1" si="3"/>
        <v>3.6698646664457693</v>
      </c>
      <c r="O34" s="13">
        <f t="shared" ca="1" si="3"/>
        <v>0.20756750723701467</v>
      </c>
      <c r="P34" s="13">
        <f t="shared" ca="1" si="3"/>
        <v>1.6673654934308448</v>
      </c>
      <c r="Q34" s="13">
        <f t="shared" ca="1" si="3"/>
        <v>4.5061311061504323</v>
      </c>
      <c r="R34" s="13">
        <f t="shared" ca="1" si="3"/>
        <v>1.195571464873685</v>
      </c>
      <c r="S34" s="13">
        <f t="shared" ca="1" si="3"/>
        <v>1.3405169968279902</v>
      </c>
      <c r="T34" s="13">
        <f t="shared" ca="1" si="3"/>
        <v>-3.6395522056998972</v>
      </c>
      <c r="U34" s="13">
        <f t="shared" ca="1" si="3"/>
        <v>3.1075693712231751</v>
      </c>
      <c r="V34" s="13">
        <f t="shared" ca="1" si="3"/>
        <v>-3.3200344658423404</v>
      </c>
      <c r="W34" s="13">
        <f t="shared" ca="1" si="3"/>
        <v>-2.7869129612678378</v>
      </c>
      <c r="X34" s="13">
        <f t="shared" ca="1" si="3"/>
        <v>5.7384317295816203</v>
      </c>
      <c r="Y34" s="13">
        <f t="shared" ca="1" si="3"/>
        <v>-1.1642457146921412</v>
      </c>
      <c r="Z34" s="13">
        <f t="shared" ca="1" si="3"/>
        <v>-0.28731310598297988</v>
      </c>
      <c r="AA34" s="13">
        <f t="shared" ca="1" si="8"/>
        <v>4.2486142418651909</v>
      </c>
      <c r="AB34" s="13">
        <f t="shared" ca="1" si="8"/>
        <v>1.4415888306426887</v>
      </c>
      <c r="AC34" s="13">
        <f t="shared" ca="1" si="8"/>
        <v>1.8304900347130868</v>
      </c>
      <c r="AD34" s="13">
        <f t="shared" ca="1" si="8"/>
        <v>-0.19015457175145789</v>
      </c>
      <c r="AE34" s="13">
        <f t="shared" ca="1" si="8"/>
        <v>-1.5664512001404347</v>
      </c>
      <c r="AF34" s="13">
        <f t="shared" ca="1" si="8"/>
        <v>2.308581056430957</v>
      </c>
      <c r="AG34" s="13">
        <f t="shared" ca="1" si="8"/>
        <v>4.3023041845419687</v>
      </c>
      <c r="AH34" s="13">
        <f t="shared" ca="1" si="8"/>
        <v>9.6333028366263171</v>
      </c>
      <c r="AI34" s="13">
        <f t="shared" ca="1" si="8"/>
        <v>5.857761695442889</v>
      </c>
      <c r="AJ34" s="13">
        <f t="shared" ca="1" si="8"/>
        <v>2.3983405674237224</v>
      </c>
      <c r="AK34" s="13">
        <f t="shared" ca="1" si="8"/>
        <v>4.0240504895248081</v>
      </c>
      <c r="AL34" s="13">
        <f t="shared" ca="1" si="8"/>
        <v>4.0813485247238486</v>
      </c>
      <c r="AM34" s="13">
        <f t="shared" ca="1" si="8"/>
        <v>-0.41286708699239583</v>
      </c>
      <c r="AN34" s="13">
        <f t="shared" ca="1" si="8"/>
        <v>1.1103743879071335</v>
      </c>
      <c r="AO34" s="13">
        <f t="shared" ca="1" si="8"/>
        <v>5.8049690814305963</v>
      </c>
      <c r="AP34" s="13">
        <f t="shared" ca="1" si="8"/>
        <v>5.6418852443797363</v>
      </c>
      <c r="AQ34" s="13">
        <f t="shared" ca="1" si="8"/>
        <v>-0.1019401327959355</v>
      </c>
      <c r="AR34" s="13">
        <f t="shared" ca="1" si="8"/>
        <v>-0.98470194436115621</v>
      </c>
      <c r="AS34" s="13">
        <f t="shared" ca="1" si="8"/>
        <v>5.5170091725587671</v>
      </c>
      <c r="AT34" s="13">
        <f t="shared" ca="1" si="8"/>
        <v>1.2065803767651673</v>
      </c>
      <c r="AU34" s="13">
        <f t="shared" ca="1" si="8"/>
        <v>4.3926702144880423</v>
      </c>
      <c r="AV34" s="13">
        <f t="shared" ca="1" si="8"/>
        <v>6.5427125578209342</v>
      </c>
      <c r="AW34" s="13">
        <f t="shared" ca="1" si="8"/>
        <v>4.1494286176474144</v>
      </c>
      <c r="AX34" s="13">
        <f t="shared" ca="1" si="8"/>
        <v>0.9827574233388765</v>
      </c>
      <c r="AY34" s="13">
        <f t="shared" ca="1" si="8"/>
        <v>-0.43668732222581053</v>
      </c>
      <c r="AZ34" s="13">
        <f t="shared" ca="1" si="8"/>
        <v>1.5576048664873186</v>
      </c>
      <c r="BA34" s="13">
        <f t="shared" ca="1" si="8"/>
        <v>-0.62154855574481616</v>
      </c>
      <c r="BB34" s="13">
        <f t="shared" ca="1" si="8"/>
        <v>2.9081694121693786</v>
      </c>
      <c r="BC34" s="13">
        <f t="shared" ca="1" si="8"/>
        <v>2.2464888059143489</v>
      </c>
      <c r="BD34" s="13">
        <f t="shared" ca="1" si="8"/>
        <v>0.15191683608991657</v>
      </c>
      <c r="BE34" s="13">
        <f t="shared" ca="1" si="8"/>
        <v>-1.7879999835077829</v>
      </c>
      <c r="BF34" s="13">
        <f t="shared" ca="1" si="8"/>
        <v>-1.2763888387168123</v>
      </c>
      <c r="BG34" s="13">
        <f t="shared" ca="1" si="8"/>
        <v>-1.4972809123340434</v>
      </c>
      <c r="BH34" s="13">
        <f t="shared" ca="1" si="8"/>
        <v>6.4073992739495411</v>
      </c>
      <c r="BI34" s="13">
        <f t="shared" ca="1" si="8"/>
        <v>-0.46596071277238682</v>
      </c>
      <c r="BJ34" s="13">
        <f t="shared" ca="1" si="8"/>
        <v>0.30425916378410722</v>
      </c>
      <c r="BK34" s="13">
        <f t="shared" ca="1" si="8"/>
        <v>3.9357622327483814</v>
      </c>
      <c r="BL34" s="13">
        <f t="shared" ca="1" si="8"/>
        <v>5.451792954757555</v>
      </c>
      <c r="BM34" s="13">
        <f t="shared" ca="1" si="8"/>
        <v>1.0383502986904762</v>
      </c>
      <c r="BN34" s="13">
        <f t="shared" ca="1" si="8"/>
        <v>0.1594925260389366</v>
      </c>
    </row>
    <row r="35" spans="1:66" x14ac:dyDescent="0.2">
      <c r="A35" s="10">
        <v>14</v>
      </c>
      <c r="B35" s="14">
        <f t="shared" ca="1" si="1"/>
        <v>56.96791975308242</v>
      </c>
      <c r="C35" s="16">
        <f t="shared" ca="1" si="5"/>
        <v>40.538409291082758</v>
      </c>
      <c r="D35" s="16">
        <f t="shared" ca="1" si="2"/>
        <v>41.510550474388268</v>
      </c>
      <c r="F35" s="7">
        <v>14</v>
      </c>
      <c r="G35" s="13">
        <f t="shared" ca="1" si="6"/>
        <v>1.955839315084563</v>
      </c>
      <c r="H35" s="13">
        <f t="shared" ca="1" si="3"/>
        <v>-1.038163217184656</v>
      </c>
      <c r="I35" s="13">
        <f t="shared" ca="1" si="3"/>
        <v>3.8011447690074034</v>
      </c>
      <c r="J35" s="13">
        <f t="shared" ca="1" si="3"/>
        <v>-0.76527357622271852</v>
      </c>
      <c r="K35" s="13">
        <f t="shared" ca="1" si="3"/>
        <v>0.95266724286612181</v>
      </c>
      <c r="L35" s="13">
        <f t="shared" ca="1" si="3"/>
        <v>-1.890622345290196</v>
      </c>
      <c r="M35" s="13">
        <f t="shared" ca="1" si="3"/>
        <v>3.2506920659671854</v>
      </c>
      <c r="N35" s="13">
        <f t="shared" ca="1" si="3"/>
        <v>-0.80215575458571475</v>
      </c>
      <c r="O35" s="13">
        <f t="shared" ca="1" si="3"/>
        <v>1.1820509443114573</v>
      </c>
      <c r="P35" s="13">
        <f t="shared" ref="P35:AE50" ca="1" si="9">_xlfn.NORM.INV(RAND(),$B$7,$B$8)</f>
        <v>-0.67691241273390412</v>
      </c>
      <c r="Q35" s="13">
        <f t="shared" ca="1" si="9"/>
        <v>1.1835673868092123</v>
      </c>
      <c r="R35" s="13">
        <f t="shared" ca="1" si="9"/>
        <v>-1.2499364467880651</v>
      </c>
      <c r="S35" s="13">
        <f t="shared" ca="1" si="9"/>
        <v>1.9790313342335037</v>
      </c>
      <c r="T35" s="13">
        <f t="shared" ca="1" si="9"/>
        <v>9.869722755759172</v>
      </c>
      <c r="U35" s="13">
        <f t="shared" ca="1" si="9"/>
        <v>-5.4937829391025836</v>
      </c>
      <c r="V35" s="13">
        <f t="shared" ca="1" si="9"/>
        <v>4.3167407357064747</v>
      </c>
      <c r="W35" s="13">
        <f t="shared" ca="1" si="9"/>
        <v>1.9390428663218562</v>
      </c>
      <c r="X35" s="13">
        <f t="shared" ca="1" si="9"/>
        <v>3.8208878340199171</v>
      </c>
      <c r="Y35" s="13">
        <f t="shared" ca="1" si="9"/>
        <v>7.9012430975350902</v>
      </c>
      <c r="Z35" s="13">
        <f t="shared" ca="1" si="9"/>
        <v>2.9637889029321505</v>
      </c>
      <c r="AA35" s="13">
        <f t="shared" ca="1" si="9"/>
        <v>5.6511041539304001</v>
      </c>
      <c r="AB35" s="13">
        <f t="shared" ca="1" si="9"/>
        <v>3.1227222890380424</v>
      </c>
      <c r="AC35" s="13">
        <f t="shared" ca="1" si="9"/>
        <v>5.5993382314348894</v>
      </c>
      <c r="AD35" s="13">
        <f t="shared" ca="1" si="9"/>
        <v>1.195043284834018</v>
      </c>
      <c r="AE35" s="13">
        <f t="shared" ca="1" si="9"/>
        <v>1.0723426955341231</v>
      </c>
      <c r="AF35" s="13">
        <f t="shared" ca="1" si="8"/>
        <v>2.0896895267159707</v>
      </c>
      <c r="AG35" s="13">
        <f t="shared" ca="1" si="8"/>
        <v>0.85881949751000608</v>
      </c>
      <c r="AH35" s="13">
        <f t="shared" ca="1" si="8"/>
        <v>0.82057913769271695</v>
      </c>
      <c r="AI35" s="13">
        <f t="shared" ca="1" si="8"/>
        <v>0.98616867478953152</v>
      </c>
      <c r="AJ35" s="13">
        <f t="shared" ca="1" si="8"/>
        <v>5.296001992122874</v>
      </c>
      <c r="AK35" s="13">
        <f t="shared" ca="1" si="8"/>
        <v>1.2789941383834948</v>
      </c>
      <c r="AL35" s="13">
        <f t="shared" ca="1" si="8"/>
        <v>4.0640939435206302</v>
      </c>
      <c r="AM35" s="13">
        <f t="shared" ca="1" si="8"/>
        <v>6.3261095842597506</v>
      </c>
      <c r="AN35" s="13">
        <f t="shared" ca="1" si="8"/>
        <v>3.6070568511010119</v>
      </c>
      <c r="AO35" s="13">
        <f t="shared" ca="1" si="8"/>
        <v>-0.15748399502958677</v>
      </c>
      <c r="AP35" s="13">
        <f t="shared" ca="1" si="8"/>
        <v>4.8598325796721351</v>
      </c>
      <c r="AQ35" s="13">
        <f t="shared" ca="1" si="8"/>
        <v>0.32116856916614589</v>
      </c>
      <c r="AR35" s="13">
        <f t="shared" ca="1" si="8"/>
        <v>3.1215815181056961</v>
      </c>
      <c r="AS35" s="13">
        <f t="shared" ca="1" si="8"/>
        <v>-1.47040728079963</v>
      </c>
      <c r="AT35" s="13">
        <f t="shared" ca="1" si="8"/>
        <v>1.3816639164872142</v>
      </c>
      <c r="AU35" s="13">
        <f t="shared" ref="AU35:BN35" ca="1" si="10">_xlfn.NORM.INV(RAND(),$B$7,$B$8)</f>
        <v>0.35073062076600214</v>
      </c>
      <c r="AV35" s="13">
        <f t="shared" ca="1" si="10"/>
        <v>5.8188936569428344</v>
      </c>
      <c r="AW35" s="13">
        <f t="shared" ca="1" si="10"/>
        <v>2.0693341875174815</v>
      </c>
      <c r="AX35" s="13">
        <f t="shared" ca="1" si="10"/>
        <v>0.61443250495329726</v>
      </c>
      <c r="AY35" s="13">
        <f t="shared" ca="1" si="10"/>
        <v>-5.5214252044868513</v>
      </c>
      <c r="AZ35" s="13">
        <f t="shared" ca="1" si="10"/>
        <v>-0.56895809762620964</v>
      </c>
      <c r="BA35" s="13">
        <f t="shared" ca="1" si="10"/>
        <v>2.9589025346733862</v>
      </c>
      <c r="BB35" s="13">
        <f t="shared" ca="1" si="10"/>
        <v>-1.0937702080403704</v>
      </c>
      <c r="BC35" s="13">
        <f t="shared" ca="1" si="10"/>
        <v>2.9449517298023684</v>
      </c>
      <c r="BD35" s="13">
        <f t="shared" ca="1" si="10"/>
        <v>1.8422273673135661</v>
      </c>
      <c r="BE35" s="13">
        <f t="shared" ca="1" si="10"/>
        <v>2.8158305426507702</v>
      </c>
      <c r="BF35" s="13">
        <f t="shared" ca="1" si="10"/>
        <v>-4.1323856482083965</v>
      </c>
      <c r="BG35" s="13">
        <f t="shared" ca="1" si="10"/>
        <v>8.6235887930172002</v>
      </c>
      <c r="BH35" s="13">
        <f t="shared" ca="1" si="10"/>
        <v>6.7253035844986844</v>
      </c>
      <c r="BI35" s="13">
        <f t="shared" ca="1" si="10"/>
        <v>3.39587826659834</v>
      </c>
      <c r="BJ35" s="13">
        <f t="shared" ca="1" si="10"/>
        <v>-0.54139439821960078</v>
      </c>
      <c r="BK35" s="13">
        <f t="shared" ca="1" si="10"/>
        <v>8.7280038265465656</v>
      </c>
      <c r="BL35" s="13">
        <f t="shared" ca="1" si="10"/>
        <v>4.5924566720300337</v>
      </c>
      <c r="BM35" s="13">
        <f t="shared" ca="1" si="10"/>
        <v>-1.6862495480419057</v>
      </c>
      <c r="BN35" s="13">
        <f t="shared" ca="1" si="10"/>
        <v>0.3547536880934401</v>
      </c>
    </row>
    <row r="36" spans="1:66" x14ac:dyDescent="0.2">
      <c r="A36" s="10">
        <v>15</v>
      </c>
      <c r="B36" s="14">
        <f t="shared" ca="1" si="1"/>
        <v>60.153068433514214</v>
      </c>
      <c r="C36" s="16">
        <f t="shared" ca="1" si="5"/>
        <v>40.785558482439257</v>
      </c>
      <c r="D36" s="16">
        <f t="shared" ca="1" si="2"/>
        <v>41.986943380628368</v>
      </c>
      <c r="F36" s="7">
        <v>15</v>
      </c>
      <c r="G36" s="13">
        <f t="shared" ca="1" si="6"/>
        <v>7.130714313482386</v>
      </c>
      <c r="H36" s="13">
        <f t="shared" ca="1" si="6"/>
        <v>6.9118652926389945</v>
      </c>
      <c r="I36" s="13">
        <f t="shared" ca="1" si="6"/>
        <v>3.0934830059104046</v>
      </c>
      <c r="J36" s="13">
        <f t="shared" ca="1" si="6"/>
        <v>5.7348340337870756</v>
      </c>
      <c r="K36" s="13">
        <f t="shared" ca="1" si="6"/>
        <v>0.88833513465001923</v>
      </c>
      <c r="L36" s="13">
        <f t="shared" ca="1" si="6"/>
        <v>3.945627832515112</v>
      </c>
      <c r="M36" s="13">
        <f t="shared" ca="1" si="6"/>
        <v>1.017161788127948</v>
      </c>
      <c r="N36" s="13">
        <f t="shared" ca="1" si="6"/>
        <v>1.5680424216499453</v>
      </c>
      <c r="O36" s="13">
        <f t="shared" ca="1" si="6"/>
        <v>-0.50075799016697387</v>
      </c>
      <c r="P36" s="13">
        <f t="shared" ca="1" si="6"/>
        <v>0.7994290578400487</v>
      </c>
      <c r="Q36" s="13">
        <f t="shared" ca="1" si="6"/>
        <v>3.4118393151670325</v>
      </c>
      <c r="R36" s="13">
        <f t="shared" ca="1" si="6"/>
        <v>1.0768682060507007</v>
      </c>
      <c r="S36" s="13">
        <f t="shared" ca="1" si="6"/>
        <v>-0.93055278924098417</v>
      </c>
      <c r="T36" s="13">
        <f t="shared" ca="1" si="6"/>
        <v>-0.7189340595536251</v>
      </c>
      <c r="U36" s="13">
        <f t="shared" ca="1" si="6"/>
        <v>-3.8162959085259356</v>
      </c>
      <c r="V36" s="13">
        <f t="shared" ca="1" si="6"/>
        <v>2.434576787927103</v>
      </c>
      <c r="W36" s="13">
        <f t="shared" ca="1" si="9"/>
        <v>3.3829350651447769</v>
      </c>
      <c r="X36" s="13">
        <f t="shared" ca="1" si="9"/>
        <v>1.0875508669580145</v>
      </c>
      <c r="Y36" s="13">
        <f t="shared" ca="1" si="9"/>
        <v>-0.21504568629094312</v>
      </c>
      <c r="Z36" s="13">
        <f t="shared" ca="1" si="9"/>
        <v>1.8066973852422967</v>
      </c>
      <c r="AA36" s="13">
        <f t="shared" ca="1" si="9"/>
        <v>-2.9420656730898997</v>
      </c>
      <c r="AB36" s="13">
        <f t="shared" ca="1" si="9"/>
        <v>2.169011384542801</v>
      </c>
      <c r="AC36" s="13">
        <f t="shared" ca="1" si="9"/>
        <v>-1.3821674749987114</v>
      </c>
      <c r="AD36" s="13">
        <f t="shared" ca="1" si="9"/>
        <v>7.2466300420310583</v>
      </c>
      <c r="AE36" s="13">
        <f t="shared" ca="1" si="9"/>
        <v>1.5204058242536274</v>
      </c>
      <c r="AF36" s="13">
        <f t="shared" ref="AF36:BN43" ca="1" si="11">_xlfn.NORM.INV(RAND(),$B$7,$B$8)</f>
        <v>4.0886749340133477</v>
      </c>
      <c r="AG36" s="13">
        <f t="shared" ca="1" si="11"/>
        <v>-1.0098467558410111</v>
      </c>
      <c r="AH36" s="13">
        <f t="shared" ca="1" si="11"/>
        <v>-2.5076142059227209</v>
      </c>
      <c r="AI36" s="13">
        <f t="shared" ca="1" si="11"/>
        <v>4.6686289744049017</v>
      </c>
      <c r="AJ36" s="13">
        <f t="shared" ca="1" si="11"/>
        <v>2.2080718747119517</v>
      </c>
      <c r="AK36" s="13">
        <f t="shared" ca="1" si="11"/>
        <v>-0.98358498490418533</v>
      </c>
      <c r="AL36" s="13">
        <f t="shared" ca="1" si="11"/>
        <v>7.7055600957352297</v>
      </c>
      <c r="AM36" s="13">
        <f t="shared" ca="1" si="11"/>
        <v>2.8021588972160982</v>
      </c>
      <c r="AN36" s="13">
        <f t="shared" ca="1" si="11"/>
        <v>7.4018984048219627</v>
      </c>
      <c r="AO36" s="13">
        <f t="shared" ca="1" si="11"/>
        <v>2.2935612511640655</v>
      </c>
      <c r="AP36" s="13">
        <f t="shared" ca="1" si="11"/>
        <v>4.1957475307386289</v>
      </c>
      <c r="AQ36" s="13">
        <f t="shared" ca="1" si="11"/>
        <v>6.3174379286684816</v>
      </c>
      <c r="AR36" s="13">
        <f t="shared" ca="1" si="11"/>
        <v>0.33412132857789145</v>
      </c>
      <c r="AS36" s="13">
        <f t="shared" ca="1" si="11"/>
        <v>3.1629065243750691</v>
      </c>
      <c r="AT36" s="13">
        <f t="shared" ca="1" si="11"/>
        <v>-0.37981287542329412</v>
      </c>
      <c r="AU36" s="13">
        <f t="shared" ca="1" si="11"/>
        <v>-1.6400605378145428</v>
      </c>
      <c r="AV36" s="13">
        <f t="shared" ca="1" si="11"/>
        <v>6.4693224994806435</v>
      </c>
      <c r="AW36" s="13">
        <f t="shared" ca="1" si="11"/>
        <v>6.3479071423005395</v>
      </c>
      <c r="AX36" s="13">
        <f t="shared" ca="1" si="11"/>
        <v>-9.5542373313759477E-2</v>
      </c>
      <c r="AY36" s="13">
        <f t="shared" ca="1" si="11"/>
        <v>2.5850202367424755</v>
      </c>
      <c r="AZ36" s="13">
        <f t="shared" ca="1" si="11"/>
        <v>1.9684496027604115</v>
      </c>
      <c r="BA36" s="13">
        <f t="shared" ca="1" si="11"/>
        <v>2.6069712364638864</v>
      </c>
      <c r="BB36" s="13">
        <f t="shared" ca="1" si="11"/>
        <v>1.8424546171384835</v>
      </c>
      <c r="BC36" s="13">
        <f t="shared" ca="1" si="11"/>
        <v>1.1085968266026773</v>
      </c>
      <c r="BD36" s="13">
        <f t="shared" ca="1" si="11"/>
        <v>5.5935687951806772</v>
      </c>
      <c r="BE36" s="13">
        <f t="shared" ca="1" si="11"/>
        <v>6.4635546737625935</v>
      </c>
      <c r="BF36" s="13">
        <f t="shared" ca="1" si="11"/>
        <v>3.8947973668390548</v>
      </c>
      <c r="BG36" s="13">
        <f t="shared" ca="1" si="11"/>
        <v>2.7557876783241189</v>
      </c>
      <c r="BH36" s="13">
        <f t="shared" ca="1" si="11"/>
        <v>6.7436558936464959</v>
      </c>
      <c r="BI36" s="13">
        <f t="shared" ca="1" si="11"/>
        <v>2.6886532116732154</v>
      </c>
      <c r="BJ36" s="13">
        <f t="shared" ca="1" si="11"/>
        <v>5.0651315455156656</v>
      </c>
      <c r="BK36" s="13">
        <f t="shared" ca="1" si="11"/>
        <v>1.296234627875267</v>
      </c>
      <c r="BL36" s="13">
        <f t="shared" ca="1" si="11"/>
        <v>8.9206274002164978</v>
      </c>
      <c r="BM36" s="13">
        <f t="shared" ca="1" si="11"/>
        <v>2.5198942983906485</v>
      </c>
      <c r="BN36" s="13">
        <f t="shared" ca="1" si="11"/>
        <v>-1.2860189188978661</v>
      </c>
    </row>
    <row r="37" spans="1:66" x14ac:dyDescent="0.2">
      <c r="A37" s="10">
        <v>16</v>
      </c>
      <c r="B37" s="14">
        <f t="shared" ca="1" si="1"/>
        <v>38.449781065449798</v>
      </c>
      <c r="C37" s="16">
        <f t="shared" ca="1" si="5"/>
        <v>41.494279129935222</v>
      </c>
      <c r="D37" s="16">
        <f t="shared" ca="1" si="2"/>
        <v>42.450149740570637</v>
      </c>
      <c r="F37" s="7">
        <v>16</v>
      </c>
      <c r="G37" s="13">
        <f t="shared" ca="1" si="6"/>
        <v>0.66575892895094047</v>
      </c>
      <c r="H37" s="13">
        <f t="shared" ca="1" si="6"/>
        <v>-1.6155066131727236</v>
      </c>
      <c r="I37" s="13">
        <f t="shared" ca="1" si="6"/>
        <v>4.4771029528646533</v>
      </c>
      <c r="J37" s="13">
        <f t="shared" ca="1" si="6"/>
        <v>-1.1347756871486743</v>
      </c>
      <c r="K37" s="13">
        <f t="shared" ca="1" si="6"/>
        <v>5.723681540819948</v>
      </c>
      <c r="L37" s="13">
        <f t="shared" ca="1" si="6"/>
        <v>-1.9807885330823631</v>
      </c>
      <c r="M37" s="13">
        <f t="shared" ca="1" si="6"/>
        <v>5.0242589521208565</v>
      </c>
      <c r="N37" s="13">
        <f t="shared" ca="1" si="6"/>
        <v>5.5644713030560062</v>
      </c>
      <c r="O37" s="13">
        <f t="shared" ca="1" si="6"/>
        <v>1.5723483465634391</v>
      </c>
      <c r="P37" s="13">
        <f t="shared" ca="1" si="6"/>
        <v>2.6696002425163892</v>
      </c>
      <c r="Q37" s="13">
        <f t="shared" ca="1" si="6"/>
        <v>1.1930584216943059</v>
      </c>
      <c r="R37" s="13">
        <f t="shared" ca="1" si="6"/>
        <v>3.593885978604769</v>
      </c>
      <c r="S37" s="13">
        <f t="shared" ca="1" si="6"/>
        <v>-2.8944571908773327</v>
      </c>
      <c r="T37" s="13">
        <f t="shared" ca="1" si="6"/>
        <v>-1.2105360093884605</v>
      </c>
      <c r="U37" s="13">
        <f t="shared" ca="1" si="6"/>
        <v>2.3001467013633712</v>
      </c>
      <c r="V37" s="13">
        <f t="shared" ca="1" si="6"/>
        <v>-0.68935899293543645</v>
      </c>
      <c r="W37" s="13">
        <f t="shared" ca="1" si="9"/>
        <v>4.4791948175440579</v>
      </c>
      <c r="X37" s="13">
        <f t="shared" ca="1" si="9"/>
        <v>4.1345300757223189</v>
      </c>
      <c r="Y37" s="13">
        <f t="shared" ca="1" si="9"/>
        <v>2.5020871455365512</v>
      </c>
      <c r="Z37" s="13">
        <f t="shared" ca="1" si="9"/>
        <v>1.5090637861581566</v>
      </c>
      <c r="AA37" s="13">
        <f t="shared" ca="1" si="9"/>
        <v>8.4112565147143936E-2</v>
      </c>
      <c r="AB37" s="13">
        <f t="shared" ca="1" si="9"/>
        <v>1.950936940254389</v>
      </c>
      <c r="AC37" s="13">
        <f t="shared" ca="1" si="9"/>
        <v>-1.0819026089659003</v>
      </c>
      <c r="AD37" s="13">
        <f t="shared" ca="1" si="9"/>
        <v>5.5516797699728597</v>
      </c>
      <c r="AE37" s="13">
        <f t="shared" ca="1" si="9"/>
        <v>-1.7283208203926952</v>
      </c>
      <c r="AF37" s="13">
        <f t="shared" ca="1" si="11"/>
        <v>1.9172773501938634</v>
      </c>
      <c r="AG37" s="13">
        <f t="shared" ca="1" si="11"/>
        <v>3.2597042599355603</v>
      </c>
      <c r="AH37" s="13">
        <f t="shared" ca="1" si="11"/>
        <v>1.4897423730145412</v>
      </c>
      <c r="AI37" s="13">
        <f t="shared" ca="1" si="11"/>
        <v>-6.5741735432154336E-3</v>
      </c>
      <c r="AJ37" s="13">
        <f t="shared" ca="1" si="11"/>
        <v>-0.3704127841146998</v>
      </c>
      <c r="AK37" s="13">
        <f t="shared" ca="1" si="11"/>
        <v>3.9523850881427949</v>
      </c>
      <c r="AL37" s="13">
        <f t="shared" ca="1" si="11"/>
        <v>1.3583694090611584</v>
      </c>
      <c r="AM37" s="13">
        <f t="shared" ca="1" si="11"/>
        <v>3.7967566456554369</v>
      </c>
      <c r="AN37" s="13">
        <f t="shared" ca="1" si="11"/>
        <v>1.4630373883974137</v>
      </c>
      <c r="AO37" s="13">
        <f t="shared" ca="1" si="11"/>
        <v>0.24028364391409474</v>
      </c>
      <c r="AP37" s="13">
        <f t="shared" ca="1" si="11"/>
        <v>2.7552987750237179</v>
      </c>
      <c r="AQ37" s="13">
        <f t="shared" ca="1" si="11"/>
        <v>9.6254467331327334</v>
      </c>
      <c r="AR37" s="13">
        <f t="shared" ca="1" si="11"/>
        <v>0.13583118920429715</v>
      </c>
      <c r="AS37" s="13">
        <f t="shared" ca="1" si="11"/>
        <v>-0.52891233495032397</v>
      </c>
      <c r="AT37" s="13">
        <f t="shared" ca="1" si="11"/>
        <v>1.7843708477835123</v>
      </c>
      <c r="AU37" s="13">
        <f t="shared" ca="1" si="11"/>
        <v>4.895655529034606</v>
      </c>
      <c r="AV37" s="13">
        <f t="shared" ca="1" si="11"/>
        <v>0.4359461213186373</v>
      </c>
      <c r="AW37" s="13">
        <f t="shared" ca="1" si="11"/>
        <v>1.3855645396347762</v>
      </c>
      <c r="AX37" s="13">
        <f t="shared" ca="1" si="11"/>
        <v>5.0258209686477215</v>
      </c>
      <c r="AY37" s="13">
        <f t="shared" ca="1" si="11"/>
        <v>3.1863247521304121</v>
      </c>
      <c r="AZ37" s="13">
        <f t="shared" ca="1" si="11"/>
        <v>1.8547146593342969</v>
      </c>
      <c r="BA37" s="13">
        <f t="shared" ca="1" si="11"/>
        <v>-2.3598498187609929</v>
      </c>
      <c r="BB37" s="13">
        <f t="shared" ca="1" si="11"/>
        <v>1.3008969282451757</v>
      </c>
      <c r="BC37" s="13">
        <f t="shared" ca="1" si="11"/>
        <v>4.371409944407306</v>
      </c>
      <c r="BD37" s="13">
        <f t="shared" ca="1" si="11"/>
        <v>2.4796379356857372</v>
      </c>
      <c r="BE37" s="13">
        <f t="shared" ca="1" si="11"/>
        <v>12.383026151382985</v>
      </c>
      <c r="BF37" s="13">
        <f t="shared" ca="1" si="11"/>
        <v>3.2544002219720292</v>
      </c>
      <c r="BG37" s="13">
        <f t="shared" ca="1" si="11"/>
        <v>1.2959385411362669</v>
      </c>
      <c r="BH37" s="13">
        <f t="shared" ca="1" si="11"/>
        <v>0.94635782642596133</v>
      </c>
      <c r="BI37" s="13">
        <f t="shared" ca="1" si="11"/>
        <v>4.9321982882726143</v>
      </c>
      <c r="BJ37" s="13">
        <f t="shared" ca="1" si="11"/>
        <v>2.069484267025949</v>
      </c>
      <c r="BK37" s="13">
        <f t="shared" ca="1" si="11"/>
        <v>-1.7225289524570071</v>
      </c>
      <c r="BL37" s="13">
        <f t="shared" ca="1" si="11"/>
        <v>-3.8100287879157104</v>
      </c>
      <c r="BM37" s="13">
        <f t="shared" ca="1" si="11"/>
        <v>1.2934504459090257</v>
      </c>
      <c r="BN37" s="13">
        <f t="shared" ca="1" si="11"/>
        <v>3.3489500140951467</v>
      </c>
    </row>
    <row r="38" spans="1:66" x14ac:dyDescent="0.2">
      <c r="A38" s="10">
        <v>17</v>
      </c>
      <c r="B38" s="14">
        <f t="shared" ca="1" si="1"/>
        <v>46.590565250036342</v>
      </c>
      <c r="C38" s="16">
        <f t="shared" ca="1" si="5"/>
        <v>41.735820378141256</v>
      </c>
      <c r="D38" s="16">
        <f t="shared" ca="1" si="2"/>
        <v>42.902126011795282</v>
      </c>
      <c r="F38" s="7">
        <v>17</v>
      </c>
      <c r="G38" s="13">
        <f t="shared" ca="1" si="6"/>
        <v>4.764723119229032</v>
      </c>
      <c r="H38" s="13">
        <f t="shared" ca="1" si="6"/>
        <v>0.35936599978219252</v>
      </c>
      <c r="I38" s="13">
        <f t="shared" ca="1" si="6"/>
        <v>1.5908905461731377</v>
      </c>
      <c r="J38" s="13">
        <f t="shared" ca="1" si="6"/>
        <v>2.7621955546801389</v>
      </c>
      <c r="K38" s="13">
        <f t="shared" ca="1" si="6"/>
        <v>4.3583354407165444</v>
      </c>
      <c r="L38" s="13">
        <f t="shared" ca="1" si="6"/>
        <v>0.68688689239326095</v>
      </c>
      <c r="M38" s="13">
        <f t="shared" ca="1" si="6"/>
        <v>-0.82446028865324905</v>
      </c>
      <c r="N38" s="13">
        <f t="shared" ca="1" si="6"/>
        <v>2.6457900590153316</v>
      </c>
      <c r="O38" s="13">
        <f t="shared" ca="1" si="6"/>
        <v>7.4697925383140369</v>
      </c>
      <c r="P38" s="13">
        <f t="shared" ca="1" si="6"/>
        <v>1.9259032002584817</v>
      </c>
      <c r="Q38" s="13">
        <f t="shared" ca="1" si="6"/>
        <v>5.8795111297282183</v>
      </c>
      <c r="R38" s="13">
        <f t="shared" ca="1" si="6"/>
        <v>-1.6135515600369876</v>
      </c>
      <c r="S38" s="13">
        <f t="shared" ca="1" si="6"/>
        <v>-3.1694730175346999</v>
      </c>
      <c r="T38" s="13">
        <f t="shared" ca="1" si="6"/>
        <v>-0.25045225282321182</v>
      </c>
      <c r="U38" s="13">
        <f t="shared" ca="1" si="6"/>
        <v>5.1537710441173754</v>
      </c>
      <c r="V38" s="13">
        <f t="shared" ca="1" si="6"/>
        <v>5.8028348553481042</v>
      </c>
      <c r="W38" s="13">
        <f t="shared" ca="1" si="9"/>
        <v>0.92371526840994078</v>
      </c>
      <c r="X38" s="13">
        <f t="shared" ca="1" si="9"/>
        <v>0.20518364751160156</v>
      </c>
      <c r="Y38" s="13">
        <f t="shared" ca="1" si="9"/>
        <v>1.143210639388675</v>
      </c>
      <c r="Z38" s="13">
        <f t="shared" ca="1" si="9"/>
        <v>3.3130322412040698</v>
      </c>
      <c r="AA38" s="13">
        <f t="shared" ca="1" si="9"/>
        <v>4.106310325383836</v>
      </c>
      <c r="AB38" s="13">
        <f t="shared" ca="1" si="9"/>
        <v>-5.7605877701703463</v>
      </c>
      <c r="AC38" s="13">
        <f t="shared" ca="1" si="9"/>
        <v>2.407630584979747</v>
      </c>
      <c r="AD38" s="13">
        <f t="shared" ca="1" si="9"/>
        <v>2.0678074902091974</v>
      </c>
      <c r="AE38" s="13">
        <f t="shared" ca="1" si="9"/>
        <v>-0.51618600633927336</v>
      </c>
      <c r="AF38" s="13">
        <f t="shared" ca="1" si="11"/>
        <v>-4.9466219516528458</v>
      </c>
      <c r="AG38" s="13">
        <f t="shared" ca="1" si="11"/>
        <v>2.4384408723100237</v>
      </c>
      <c r="AH38" s="13">
        <f t="shared" ca="1" si="11"/>
        <v>-1.1367419132923189</v>
      </c>
      <c r="AI38" s="13">
        <f t="shared" ca="1" si="11"/>
        <v>-0.25816490387202773</v>
      </c>
      <c r="AJ38" s="13">
        <f t="shared" ca="1" si="11"/>
        <v>0.40163550577799745</v>
      </c>
      <c r="AK38" s="13">
        <f t="shared" ca="1" si="11"/>
        <v>2.9197924478347508</v>
      </c>
      <c r="AL38" s="13">
        <f t="shared" ca="1" si="11"/>
        <v>0.71070624299956986</v>
      </c>
      <c r="AM38" s="13">
        <f t="shared" ca="1" si="11"/>
        <v>1.9767825446569633</v>
      </c>
      <c r="AN38" s="13">
        <f t="shared" ca="1" si="11"/>
        <v>5.5324071490412017</v>
      </c>
      <c r="AO38" s="13">
        <f t="shared" ca="1" si="11"/>
        <v>-2.8285837906592874</v>
      </c>
      <c r="AP38" s="13">
        <f t="shared" ca="1" si="11"/>
        <v>1.6648514414244009</v>
      </c>
      <c r="AQ38" s="13">
        <f t="shared" ca="1" si="11"/>
        <v>2.5801563442032478</v>
      </c>
      <c r="AR38" s="13">
        <f t="shared" ca="1" si="11"/>
        <v>1.7572824171728962</v>
      </c>
      <c r="AS38" s="13">
        <f t="shared" ca="1" si="11"/>
        <v>-1.3113920239400119</v>
      </c>
      <c r="AT38" s="13">
        <f t="shared" ca="1" si="11"/>
        <v>2.263637586714867</v>
      </c>
      <c r="AU38" s="13">
        <f t="shared" ca="1" si="11"/>
        <v>-2.8455958811550657</v>
      </c>
      <c r="AV38" s="13">
        <f t="shared" ca="1" si="11"/>
        <v>-1.9955204941059566</v>
      </c>
      <c r="AW38" s="13">
        <f t="shared" ca="1" si="11"/>
        <v>5.9175147861421769</v>
      </c>
      <c r="AX38" s="13">
        <f t="shared" ca="1" si="11"/>
        <v>2.8832110540110936</v>
      </c>
      <c r="AY38" s="13">
        <f t="shared" ca="1" si="11"/>
        <v>6.4323072174002451</v>
      </c>
      <c r="AZ38" s="13">
        <f t="shared" ca="1" si="11"/>
        <v>1.6942521499215688</v>
      </c>
      <c r="BA38" s="13">
        <f t="shared" ca="1" si="11"/>
        <v>2.3347055767120746</v>
      </c>
      <c r="BB38" s="13">
        <f t="shared" ca="1" si="11"/>
        <v>1.6358212478088794</v>
      </c>
      <c r="BC38" s="13">
        <f t="shared" ca="1" si="11"/>
        <v>2.2904916568771583</v>
      </c>
      <c r="BD38" s="13">
        <f t="shared" ca="1" si="11"/>
        <v>-3.7617629030050512</v>
      </c>
      <c r="BE38" s="13">
        <f t="shared" ca="1" si="11"/>
        <v>6.7369806017600027</v>
      </c>
      <c r="BF38" s="13">
        <f t="shared" ca="1" si="11"/>
        <v>2.1404394231759039</v>
      </c>
      <c r="BG38" s="13">
        <f t="shared" ca="1" si="11"/>
        <v>1.8541333913777736</v>
      </c>
      <c r="BH38" s="13">
        <f t="shared" ca="1" si="11"/>
        <v>-0.40347052573093212</v>
      </c>
      <c r="BI38" s="13">
        <f t="shared" ca="1" si="11"/>
        <v>2.086996322297503</v>
      </c>
      <c r="BJ38" s="13">
        <f t="shared" ca="1" si="11"/>
        <v>-4.9213204044608361</v>
      </c>
      <c r="BK38" s="13">
        <f t="shared" ca="1" si="11"/>
        <v>1.1419046813155564</v>
      </c>
      <c r="BL38" s="13">
        <f t="shared" ca="1" si="11"/>
        <v>-1.2206589320438233</v>
      </c>
      <c r="BM38" s="13">
        <f t="shared" ca="1" si="11"/>
        <v>5.0014511310338268</v>
      </c>
      <c r="BN38" s="13">
        <f t="shared" ca="1" si="11"/>
        <v>0.56785763495491093</v>
      </c>
    </row>
    <row r="39" spans="1:66" x14ac:dyDescent="0.2">
      <c r="A39" s="10">
        <v>18</v>
      </c>
      <c r="B39" s="14">
        <f t="shared" ca="1" si="1"/>
        <v>35.843293161975424</v>
      </c>
      <c r="C39" s="16">
        <f t="shared" ca="1" si="5"/>
        <v>43.850331786667674</v>
      </c>
      <c r="D39" s="16">
        <f t="shared" ca="1" si="2"/>
        <v>43.34454395089363</v>
      </c>
      <c r="F39" s="7">
        <v>18</v>
      </c>
      <c r="G39" s="13">
        <f t="shared" ca="1" si="6"/>
        <v>1.7982787311684834</v>
      </c>
      <c r="H39" s="13">
        <f t="shared" ca="1" si="6"/>
        <v>3.451737512220483</v>
      </c>
      <c r="I39" s="13">
        <f t="shared" ca="1" si="6"/>
        <v>-1.0660887464201672</v>
      </c>
      <c r="J39" s="13">
        <f t="shared" ca="1" si="6"/>
        <v>-2.1173806596977105</v>
      </c>
      <c r="K39" s="13">
        <f t="shared" ca="1" si="6"/>
        <v>-1.4359445763485468</v>
      </c>
      <c r="L39" s="13">
        <f t="shared" ca="1" si="6"/>
        <v>-0.92252793140108391</v>
      </c>
      <c r="M39" s="13">
        <f t="shared" ca="1" si="6"/>
        <v>3.7831742333365987</v>
      </c>
      <c r="N39" s="13">
        <f t="shared" ca="1" si="6"/>
        <v>4.2873523771073323</v>
      </c>
      <c r="O39" s="13">
        <f t="shared" ca="1" si="6"/>
        <v>0.5038926847878582</v>
      </c>
      <c r="P39" s="13">
        <f t="shared" ca="1" si="6"/>
        <v>2.7758535577612835</v>
      </c>
      <c r="Q39" s="13">
        <f t="shared" ca="1" si="6"/>
        <v>4.8066504592631834</v>
      </c>
      <c r="R39" s="13">
        <f t="shared" ca="1" si="6"/>
        <v>1.1635038757363618</v>
      </c>
      <c r="S39" s="13">
        <f t="shared" ca="1" si="6"/>
        <v>3.983515454717355</v>
      </c>
      <c r="T39" s="13">
        <f t="shared" ca="1" si="6"/>
        <v>4.8798542795631059</v>
      </c>
      <c r="U39" s="13">
        <f t="shared" ca="1" si="6"/>
        <v>3.1011812376369612</v>
      </c>
      <c r="V39" s="13">
        <f t="shared" ca="1" si="6"/>
        <v>-1.114820847498732</v>
      </c>
      <c r="W39" s="13">
        <f t="shared" ca="1" si="9"/>
        <v>3.6429221000844954</v>
      </c>
      <c r="X39" s="13">
        <f t="shared" ca="1" si="9"/>
        <v>4.40459026751717</v>
      </c>
      <c r="Y39" s="13">
        <f t="shared" ca="1" si="9"/>
        <v>7.1190360584526751</v>
      </c>
      <c r="Z39" s="13">
        <f t="shared" ca="1" si="9"/>
        <v>-2.708343623259263</v>
      </c>
      <c r="AA39" s="13">
        <f t="shared" ca="1" si="9"/>
        <v>4.084539944362886</v>
      </c>
      <c r="AB39" s="13">
        <f t="shared" ca="1" si="9"/>
        <v>4.7452061626202884</v>
      </c>
      <c r="AC39" s="13">
        <f t="shared" ca="1" si="9"/>
        <v>-0.74139148616831241</v>
      </c>
      <c r="AD39" s="13">
        <f t="shared" ca="1" si="9"/>
        <v>2.3244339844516833</v>
      </c>
      <c r="AE39" s="13">
        <f t="shared" ca="1" si="9"/>
        <v>-2.7941012128125138</v>
      </c>
      <c r="AF39" s="13">
        <f t="shared" ca="1" si="11"/>
        <v>4.5442158290911481</v>
      </c>
      <c r="AG39" s="13">
        <f t="shared" ca="1" si="11"/>
        <v>3.6011689303772361</v>
      </c>
      <c r="AH39" s="13">
        <f t="shared" ca="1" si="11"/>
        <v>2.4548935841172859</v>
      </c>
      <c r="AI39" s="13">
        <f t="shared" ca="1" si="11"/>
        <v>-0.56461137761359259</v>
      </c>
      <c r="AJ39" s="13">
        <f t="shared" ca="1" si="11"/>
        <v>0.89469842300368119</v>
      </c>
      <c r="AK39" s="13">
        <f t="shared" ca="1" si="11"/>
        <v>2.5008987237008595</v>
      </c>
      <c r="AL39" s="13">
        <f t="shared" ca="1" si="11"/>
        <v>4.4179949005774821</v>
      </c>
      <c r="AM39" s="13">
        <f t="shared" ca="1" si="11"/>
        <v>-3.2196166485164799</v>
      </c>
      <c r="AN39" s="13">
        <f t="shared" ca="1" si="11"/>
        <v>-2.5254981742626601</v>
      </c>
      <c r="AO39" s="13">
        <f t="shared" ca="1" si="11"/>
        <v>2.9617790041825409</v>
      </c>
      <c r="AP39" s="13">
        <f t="shared" ca="1" si="11"/>
        <v>7.6152037540614659</v>
      </c>
      <c r="AQ39" s="13">
        <f t="shared" ca="1" si="11"/>
        <v>-2.8443610570738747</v>
      </c>
      <c r="AR39" s="13">
        <f t="shared" ca="1" si="11"/>
        <v>2.4925163061869693</v>
      </c>
      <c r="AS39" s="13">
        <f t="shared" ca="1" si="11"/>
        <v>2.8941688050929901</v>
      </c>
      <c r="AT39" s="13">
        <f t="shared" ca="1" si="11"/>
        <v>0.45029021227575039</v>
      </c>
      <c r="AU39" s="13">
        <f t="shared" ca="1" si="11"/>
        <v>0.94447469404956652</v>
      </c>
      <c r="AV39" s="13">
        <f t="shared" ca="1" si="11"/>
        <v>-0.81821646443834517</v>
      </c>
      <c r="AW39" s="13">
        <f t="shared" ca="1" si="11"/>
        <v>2.7643520833117945</v>
      </c>
      <c r="AX39" s="13">
        <f t="shared" ca="1" si="11"/>
        <v>1.1405543500682043</v>
      </c>
      <c r="AY39" s="13">
        <f t="shared" ca="1" si="11"/>
        <v>1.2189529444232925</v>
      </c>
      <c r="AZ39" s="13">
        <f t="shared" ca="1" si="11"/>
        <v>7.4582936765772327</v>
      </c>
      <c r="BA39" s="13">
        <f t="shared" ca="1" si="11"/>
        <v>-0.10957319199177196</v>
      </c>
      <c r="BB39" s="13">
        <f t="shared" ca="1" si="11"/>
        <v>-2.2663849405157226</v>
      </c>
      <c r="BC39" s="13">
        <f t="shared" ca="1" si="11"/>
        <v>4.9122990832145259</v>
      </c>
      <c r="BD39" s="13">
        <f t="shared" ca="1" si="11"/>
        <v>-1.5172404020166126</v>
      </c>
      <c r="BE39" s="13">
        <f t="shared" ca="1" si="11"/>
        <v>1.4015828635854437</v>
      </c>
      <c r="BF39" s="13">
        <f t="shared" ca="1" si="11"/>
        <v>4.6112573148035683</v>
      </c>
      <c r="BG39" s="13">
        <f t="shared" ca="1" si="11"/>
        <v>-2.122198485707889</v>
      </c>
      <c r="BH39" s="13">
        <f t="shared" ca="1" si="11"/>
        <v>2.2870973243065924</v>
      </c>
      <c r="BI39" s="13">
        <f t="shared" ca="1" si="11"/>
        <v>5.4255065680563819</v>
      </c>
      <c r="BJ39" s="13">
        <f t="shared" ca="1" si="11"/>
        <v>5.9049575479960392</v>
      </c>
      <c r="BK39" s="13">
        <f t="shared" ca="1" si="11"/>
        <v>-1.301427376772549</v>
      </c>
      <c r="BL39" s="13">
        <f t="shared" ca="1" si="11"/>
        <v>7.2009636901808118</v>
      </c>
      <c r="BM39" s="13">
        <f t="shared" ca="1" si="11"/>
        <v>-0.66485590218063928</v>
      </c>
      <c r="BN39" s="13">
        <f t="shared" ca="1" si="11"/>
        <v>6.1384104853190786</v>
      </c>
    </row>
    <row r="40" spans="1:66" x14ac:dyDescent="0.2">
      <c r="A40" s="10">
        <v>19</v>
      </c>
      <c r="B40" s="14">
        <f t="shared" ca="1" si="1"/>
        <v>53.086197783401801</v>
      </c>
      <c r="C40" s="16">
        <f t="shared" ca="1" si="5"/>
        <v>44.233288282091031</v>
      </c>
      <c r="D40" s="16">
        <f t="shared" ca="1" si="2"/>
        <v>43.778852708915473</v>
      </c>
      <c r="F40" s="7">
        <v>19</v>
      </c>
      <c r="G40" s="13">
        <f t="shared" ca="1" si="6"/>
        <v>5.2580733674711713</v>
      </c>
      <c r="H40" s="13">
        <f t="shared" ca="1" si="6"/>
        <v>-0.83164550080551436</v>
      </c>
      <c r="I40" s="13">
        <f t="shared" ca="1" si="6"/>
        <v>4.8448256273724297</v>
      </c>
      <c r="J40" s="13">
        <f t="shared" ca="1" si="6"/>
        <v>-0.63330123589140985</v>
      </c>
      <c r="K40" s="13">
        <f t="shared" ca="1" si="6"/>
        <v>-1.0893429055363799</v>
      </c>
      <c r="L40" s="13">
        <f t="shared" ca="1" si="6"/>
        <v>2.9825987438042376</v>
      </c>
      <c r="M40" s="13">
        <f t="shared" ca="1" si="6"/>
        <v>-0.19050651557283027</v>
      </c>
      <c r="N40" s="13">
        <f t="shared" ca="1" si="6"/>
        <v>1.8073240699076056</v>
      </c>
      <c r="O40" s="13">
        <f t="shared" ca="1" si="6"/>
        <v>4.9213701545424247</v>
      </c>
      <c r="P40" s="13">
        <f t="shared" ca="1" si="6"/>
        <v>-1.5638419020721956</v>
      </c>
      <c r="Q40" s="13">
        <f t="shared" ca="1" si="6"/>
        <v>0.6514594957843054</v>
      </c>
      <c r="R40" s="13">
        <f t="shared" ca="1" si="6"/>
        <v>7.7901729474461892</v>
      </c>
      <c r="S40" s="13">
        <f t="shared" ca="1" si="6"/>
        <v>6.0762948010642965</v>
      </c>
      <c r="T40" s="13">
        <f t="shared" ca="1" si="6"/>
        <v>5.1314928601115524</v>
      </c>
      <c r="U40" s="13">
        <f t="shared" ca="1" si="6"/>
        <v>0.46028458232780411</v>
      </c>
      <c r="V40" s="13">
        <f t="shared" ca="1" si="6"/>
        <v>2.2928042251224032</v>
      </c>
      <c r="W40" s="13">
        <f t="shared" ca="1" si="9"/>
        <v>-2.2276356496405656</v>
      </c>
      <c r="X40" s="13">
        <f t="shared" ca="1" si="9"/>
        <v>1.9495918283087785</v>
      </c>
      <c r="Y40" s="13">
        <f t="shared" ca="1" si="9"/>
        <v>-0.45586534014796332</v>
      </c>
      <c r="Z40" s="13">
        <f t="shared" ca="1" si="9"/>
        <v>3.0996944237643609</v>
      </c>
      <c r="AA40" s="13">
        <f t="shared" ca="1" si="9"/>
        <v>0.81757996878431816</v>
      </c>
      <c r="AB40" s="13">
        <f t="shared" ca="1" si="9"/>
        <v>-3.0542519406084274</v>
      </c>
      <c r="AC40" s="13">
        <f t="shared" ca="1" si="9"/>
        <v>3.5445291918504456</v>
      </c>
      <c r="AD40" s="13">
        <f t="shared" ca="1" si="9"/>
        <v>0.54613022701675784</v>
      </c>
      <c r="AE40" s="13">
        <f t="shared" ca="1" si="9"/>
        <v>1.944275694923256</v>
      </c>
      <c r="AF40" s="13">
        <f t="shared" ca="1" si="11"/>
        <v>4.1730405624348217</v>
      </c>
      <c r="AG40" s="13">
        <f t="shared" ca="1" si="11"/>
        <v>2.7751039518471341</v>
      </c>
      <c r="AH40" s="13">
        <f t="shared" ca="1" si="11"/>
        <v>6.234972409376204</v>
      </c>
      <c r="AI40" s="13">
        <f t="shared" ca="1" si="11"/>
        <v>-0.59792527094798187</v>
      </c>
      <c r="AJ40" s="13">
        <f t="shared" ca="1" si="11"/>
        <v>-0.75819969571526835</v>
      </c>
      <c r="AK40" s="13">
        <f t="shared" ca="1" si="11"/>
        <v>4.6944636472334649</v>
      </c>
      <c r="AL40" s="13">
        <f t="shared" ca="1" si="11"/>
        <v>-3.0627451853735863</v>
      </c>
      <c r="AM40" s="13">
        <f t="shared" ca="1" si="11"/>
        <v>3.9540521857149726</v>
      </c>
      <c r="AN40" s="13">
        <f t="shared" ca="1" si="11"/>
        <v>3.6956366183585669</v>
      </c>
      <c r="AO40" s="13">
        <f t="shared" ca="1" si="11"/>
        <v>3.2800445464978729</v>
      </c>
      <c r="AP40" s="13">
        <f t="shared" ca="1" si="11"/>
        <v>4.5763415433661621</v>
      </c>
      <c r="AQ40" s="13">
        <f t="shared" ca="1" si="11"/>
        <v>-1.5444819093889475</v>
      </c>
      <c r="AR40" s="13">
        <f t="shared" ca="1" si="11"/>
        <v>0.90226515790907635</v>
      </c>
      <c r="AS40" s="13">
        <f t="shared" ca="1" si="11"/>
        <v>-1.8579059433765694</v>
      </c>
      <c r="AT40" s="13">
        <f t="shared" ca="1" si="11"/>
        <v>3.366553854707766</v>
      </c>
      <c r="AU40" s="13">
        <f t="shared" ca="1" si="11"/>
        <v>1.6677489893140156</v>
      </c>
      <c r="AV40" s="13">
        <f t="shared" ca="1" si="11"/>
        <v>2.227838962740909</v>
      </c>
      <c r="AW40" s="13">
        <f t="shared" ca="1" si="11"/>
        <v>5.5940139390044576</v>
      </c>
      <c r="AX40" s="13">
        <f t="shared" ca="1" si="11"/>
        <v>-5.8786537474508389</v>
      </c>
      <c r="AY40" s="13">
        <f t="shared" ca="1" si="11"/>
        <v>0.99757419588025487</v>
      </c>
      <c r="AZ40" s="13">
        <f t="shared" ca="1" si="11"/>
        <v>3.4744344946882455</v>
      </c>
      <c r="BA40" s="13">
        <f t="shared" ca="1" si="11"/>
        <v>-2.0124380905459507</v>
      </c>
      <c r="BB40" s="13">
        <f t="shared" ca="1" si="11"/>
        <v>1.6225654464049346</v>
      </c>
      <c r="BC40" s="13">
        <f t="shared" ca="1" si="11"/>
        <v>-0.82233442815275959</v>
      </c>
      <c r="BD40" s="13">
        <f t="shared" ca="1" si="11"/>
        <v>3.0430405206305959</v>
      </c>
      <c r="BE40" s="13">
        <f t="shared" ca="1" si="11"/>
        <v>2.4262250806883086</v>
      </c>
      <c r="BF40" s="13">
        <f t="shared" ca="1" si="11"/>
        <v>-3.8223681967198271</v>
      </c>
      <c r="BG40" s="13">
        <f t="shared" ca="1" si="11"/>
        <v>4.4145536812149153</v>
      </c>
      <c r="BH40" s="13">
        <f t="shared" ca="1" si="11"/>
        <v>7.7912049140498816</v>
      </c>
      <c r="BI40" s="13">
        <f t="shared" ca="1" si="11"/>
        <v>2.2051158849583778</v>
      </c>
      <c r="BJ40" s="13">
        <f t="shared" ca="1" si="11"/>
        <v>1.5562823509020256</v>
      </c>
      <c r="BK40" s="13">
        <f t="shared" ca="1" si="11"/>
        <v>1.1235126813792653</v>
      </c>
      <c r="BL40" s="13">
        <f t="shared" ca="1" si="11"/>
        <v>-2.0919705466660874</v>
      </c>
      <c r="BM40" s="13">
        <f t="shared" ca="1" si="11"/>
        <v>-5.9380278498415846</v>
      </c>
      <c r="BN40" s="13">
        <f t="shared" ca="1" si="11"/>
        <v>0.18990008164105276</v>
      </c>
    </row>
    <row r="41" spans="1:66" x14ac:dyDescent="0.2">
      <c r="A41" s="10">
        <v>20</v>
      </c>
      <c r="B41" s="14">
        <f t="shared" ca="1" si="1"/>
        <v>40.538409291082758</v>
      </c>
      <c r="C41" s="16">
        <f t="shared" ca="1" si="5"/>
        <v>44.593719293562849</v>
      </c>
      <c r="D41" s="16">
        <f t="shared" ca="1" si="2"/>
        <v>44.206325780139558</v>
      </c>
      <c r="F41" s="7">
        <v>20</v>
      </c>
      <c r="G41" s="13">
        <f t="shared" ca="1" si="6"/>
        <v>2.6655041821743017</v>
      </c>
      <c r="H41" s="13">
        <f t="shared" ca="1" si="6"/>
        <v>4.5396036893306135</v>
      </c>
      <c r="I41" s="13">
        <f t="shared" ca="1" si="6"/>
        <v>6.859822378463055</v>
      </c>
      <c r="J41" s="13">
        <f t="shared" ca="1" si="6"/>
        <v>2.3533948745591164</v>
      </c>
      <c r="K41" s="13">
        <f t="shared" ca="1" si="6"/>
        <v>11.255496279312693</v>
      </c>
      <c r="L41" s="13">
        <f t="shared" ca="1" si="6"/>
        <v>-1.3558344180287953</v>
      </c>
      <c r="M41" s="13">
        <f t="shared" ca="1" si="6"/>
        <v>9.6401462711411146E-2</v>
      </c>
      <c r="N41" s="13">
        <f t="shared" ca="1" si="6"/>
        <v>4.0824404358153057</v>
      </c>
      <c r="O41" s="13">
        <f t="shared" ca="1" si="6"/>
        <v>-2.027095332776903</v>
      </c>
      <c r="P41" s="13">
        <f t="shared" ca="1" si="6"/>
        <v>0.19274460576022934</v>
      </c>
      <c r="Q41" s="13">
        <f t="shared" ca="1" si="6"/>
        <v>-2.5147644223078025</v>
      </c>
      <c r="R41" s="13">
        <f t="shared" ca="1" si="6"/>
        <v>2.7420801307817229</v>
      </c>
      <c r="S41" s="13">
        <f t="shared" ca="1" si="6"/>
        <v>-0.44188400775125691</v>
      </c>
      <c r="T41" s="13">
        <f t="shared" ca="1" si="6"/>
        <v>5.5543920317349516</v>
      </c>
      <c r="U41" s="13">
        <f t="shared" ca="1" si="6"/>
        <v>0.87067012599985327</v>
      </c>
      <c r="V41" s="13">
        <f t="shared" ca="1" si="6"/>
        <v>1.6412225746029432</v>
      </c>
      <c r="W41" s="13">
        <f t="shared" ca="1" si="9"/>
        <v>-4.4972765173822893</v>
      </c>
      <c r="X41" s="13">
        <f t="shared" ca="1" si="9"/>
        <v>2.7359605995564049</v>
      </c>
      <c r="Y41" s="13">
        <f t="shared" ca="1" si="9"/>
        <v>2.5917603909224582</v>
      </c>
      <c r="Z41" s="13">
        <f t="shared" ca="1" si="9"/>
        <v>5.3305765421669644</v>
      </c>
      <c r="AA41" s="13">
        <f t="shared" ca="1" si="9"/>
        <v>-5.3829527440206526E-2</v>
      </c>
      <c r="AB41" s="13">
        <f t="shared" ca="1" si="9"/>
        <v>4.0992266056698083</v>
      </c>
      <c r="AC41" s="13">
        <f t="shared" ca="1" si="9"/>
        <v>8.6816223907047281</v>
      </c>
      <c r="AD41" s="13">
        <f t="shared" ca="1" si="9"/>
        <v>2.0830949008889514</v>
      </c>
      <c r="AE41" s="13">
        <f t="shared" ca="1" si="9"/>
        <v>2.2308203884555189</v>
      </c>
      <c r="AF41" s="13">
        <f t="shared" ca="1" si="11"/>
        <v>5.8708655999134711</v>
      </c>
      <c r="AG41" s="13">
        <f t="shared" ca="1" si="11"/>
        <v>-1.2625829736075653</v>
      </c>
      <c r="AH41" s="13">
        <f t="shared" ca="1" si="11"/>
        <v>2.1445680157217382</v>
      </c>
      <c r="AI41" s="13">
        <f t="shared" ca="1" si="11"/>
        <v>-0.47154827787852494</v>
      </c>
      <c r="AJ41" s="13">
        <f t="shared" ca="1" si="11"/>
        <v>3.0846189251460427</v>
      </c>
      <c r="AK41" s="13">
        <f t="shared" ca="1" si="11"/>
        <v>4.6261352014780739</v>
      </c>
      <c r="AL41" s="13">
        <f t="shared" ca="1" si="11"/>
        <v>2.5900500980160017</v>
      </c>
      <c r="AM41" s="13">
        <f t="shared" ca="1" si="11"/>
        <v>6.8082102148860422</v>
      </c>
      <c r="AN41" s="13">
        <f t="shared" ca="1" si="11"/>
        <v>1.8820935698458878</v>
      </c>
      <c r="AO41" s="13">
        <f t="shared" ca="1" si="11"/>
        <v>1.927898862556338</v>
      </c>
      <c r="AP41" s="13">
        <f t="shared" ca="1" si="11"/>
        <v>-1.4159108119438004</v>
      </c>
      <c r="AQ41" s="13">
        <f t="shared" ca="1" si="11"/>
        <v>4.0999798558636025</v>
      </c>
      <c r="AR41" s="13">
        <f t="shared" ca="1" si="11"/>
        <v>-1.4874784884396171</v>
      </c>
      <c r="AS41" s="13">
        <f t="shared" ca="1" si="11"/>
        <v>-0.14551192252216749</v>
      </c>
      <c r="AT41" s="13">
        <f t="shared" ca="1" si="11"/>
        <v>1.0302427383487984</v>
      </c>
      <c r="AU41" s="13">
        <f t="shared" ca="1" si="11"/>
        <v>5.5587412536075771</v>
      </c>
      <c r="AV41" s="13">
        <f t="shared" ca="1" si="11"/>
        <v>0.9199150930795934</v>
      </c>
      <c r="AW41" s="13">
        <f t="shared" ca="1" si="11"/>
        <v>4.2124258564777701</v>
      </c>
      <c r="AX41" s="13">
        <f t="shared" ca="1" si="11"/>
        <v>2.0289281444913283</v>
      </c>
      <c r="AY41" s="13">
        <f t="shared" ca="1" si="11"/>
        <v>2.3879503655512471</v>
      </c>
      <c r="AZ41" s="13">
        <f t="shared" ca="1" si="11"/>
        <v>1.225922735257222</v>
      </c>
      <c r="BA41" s="13">
        <f t="shared" ca="1" si="11"/>
        <v>1.0543425031786378</v>
      </c>
      <c r="BB41" s="13">
        <f t="shared" ca="1" si="11"/>
        <v>4.0257895137469264</v>
      </c>
      <c r="BC41" s="13">
        <f t="shared" ca="1" si="11"/>
        <v>5.4352167928759103</v>
      </c>
      <c r="BD41" s="13">
        <f t="shared" ca="1" si="11"/>
        <v>0.74222041424238672</v>
      </c>
      <c r="BE41" s="13">
        <f t="shared" ca="1" si="11"/>
        <v>7.400537427750546</v>
      </c>
      <c r="BF41" s="13">
        <f t="shared" ca="1" si="11"/>
        <v>1.7031755152097585</v>
      </c>
      <c r="BG41" s="13">
        <f t="shared" ca="1" si="11"/>
        <v>4.0040249595914936</v>
      </c>
      <c r="BH41" s="13">
        <f t="shared" ca="1" si="11"/>
        <v>2.5015912830854345</v>
      </c>
      <c r="BI41" s="13">
        <f t="shared" ca="1" si="11"/>
        <v>-6.0525206459137504E-2</v>
      </c>
      <c r="BJ41" s="13">
        <f t="shared" ca="1" si="11"/>
        <v>3.170408754960059</v>
      </c>
      <c r="BK41" s="13">
        <f t="shared" ca="1" si="11"/>
        <v>2.5827803818898634</v>
      </c>
      <c r="BL41" s="13">
        <f t="shared" ca="1" si="11"/>
        <v>3.4592393065529752</v>
      </c>
      <c r="BM41" s="13">
        <f t="shared" ca="1" si="11"/>
        <v>0.15437975674450799</v>
      </c>
      <c r="BN41" s="13">
        <f t="shared" ca="1" si="11"/>
        <v>1.6623764537904446</v>
      </c>
    </row>
    <row r="42" spans="1:66" x14ac:dyDescent="0.2">
      <c r="A42" s="10">
        <v>21</v>
      </c>
      <c r="B42" s="14">
        <f t="shared" ca="1" si="1"/>
        <v>52.21614283827266</v>
      </c>
      <c r="C42" s="16">
        <f t="shared" ca="1" si="5"/>
        <v>44.744319742256899</v>
      </c>
      <c r="D42" s="16">
        <f t="shared" ca="1" si="2"/>
        <v>44.628097188499268</v>
      </c>
      <c r="F42" s="7">
        <v>21</v>
      </c>
      <c r="G42" s="13">
        <f t="shared" ca="1" si="6"/>
        <v>2.1216318765721791</v>
      </c>
      <c r="H42" s="13">
        <f t="shared" ca="1" si="6"/>
        <v>2.267152526545205</v>
      </c>
      <c r="I42" s="13">
        <f t="shared" ca="1" si="6"/>
        <v>7.4310438227385411</v>
      </c>
      <c r="J42" s="13">
        <f t="shared" ca="1" si="6"/>
        <v>2.4696459225678589</v>
      </c>
      <c r="K42" s="13">
        <f t="shared" ca="1" si="6"/>
        <v>-7.0709107661822923E-2</v>
      </c>
      <c r="L42" s="13">
        <f t="shared" ca="1" si="6"/>
        <v>-4.3999870631282914</v>
      </c>
      <c r="M42" s="13">
        <f t="shared" ca="1" si="6"/>
        <v>3.7704847312679242</v>
      </c>
      <c r="N42" s="13">
        <f t="shared" ca="1" si="6"/>
        <v>-0.54058775002802584</v>
      </c>
      <c r="O42" s="13">
        <f t="shared" ca="1" si="6"/>
        <v>0.31729255218935393</v>
      </c>
      <c r="P42" s="13">
        <f t="shared" ca="1" si="6"/>
        <v>-0.77267990610492276</v>
      </c>
      <c r="Q42" s="13">
        <f t="shared" ca="1" si="6"/>
        <v>-1.2252594221134148</v>
      </c>
      <c r="R42" s="13">
        <f t="shared" ca="1" si="6"/>
        <v>1.566462079846366</v>
      </c>
      <c r="S42" s="13">
        <f t="shared" ca="1" si="6"/>
        <v>4.2063641196449844</v>
      </c>
      <c r="T42" s="13">
        <f t="shared" ca="1" si="6"/>
        <v>4.547990021082537</v>
      </c>
      <c r="U42" s="13">
        <f t="shared" ca="1" si="6"/>
        <v>1.647705751604492</v>
      </c>
      <c r="V42" s="13">
        <f t="shared" ca="1" si="6"/>
        <v>2.2344277961390016</v>
      </c>
      <c r="W42" s="13">
        <f t="shared" ca="1" si="9"/>
        <v>2.3637972164381673</v>
      </c>
      <c r="X42" s="13">
        <f t="shared" ca="1" si="9"/>
        <v>-0.23990798851933848</v>
      </c>
      <c r="Y42" s="13">
        <f t="shared" ca="1" si="9"/>
        <v>0.14420999328995165</v>
      </c>
      <c r="Z42" s="13">
        <f t="shared" ca="1" si="9"/>
        <v>3.9672629983450962</v>
      </c>
      <c r="AA42" s="13">
        <f t="shared" ca="1" si="9"/>
        <v>-2.1380753938358383</v>
      </c>
      <c r="AB42" s="13">
        <f t="shared" ca="1" si="9"/>
        <v>8.6236188049062346</v>
      </c>
      <c r="AC42" s="13">
        <f t="shared" ca="1" si="9"/>
        <v>0.29985906924124617</v>
      </c>
      <c r="AD42" s="13">
        <f t="shared" ca="1" si="9"/>
        <v>-2.9896044103579626</v>
      </c>
      <c r="AE42" s="13">
        <f t="shared" ca="1" si="9"/>
        <v>5.96597095047977</v>
      </c>
      <c r="AF42" s="13">
        <f t="shared" ca="1" si="11"/>
        <v>1.5313488597534746</v>
      </c>
      <c r="AG42" s="13">
        <f t="shared" ca="1" si="11"/>
        <v>5.7346228465274738</v>
      </c>
      <c r="AH42" s="13">
        <f t="shared" ca="1" si="11"/>
        <v>-0.20197998859178368</v>
      </c>
      <c r="AI42" s="13">
        <f t="shared" ca="1" si="11"/>
        <v>4.5710935161314001</v>
      </c>
      <c r="AJ42" s="13">
        <f t="shared" ca="1" si="11"/>
        <v>1.9857876339747602</v>
      </c>
      <c r="AK42" s="13">
        <f t="shared" ca="1" si="11"/>
        <v>3.9761511960998366</v>
      </c>
      <c r="AL42" s="13">
        <f t="shared" ca="1" si="11"/>
        <v>-2.6766499727638369</v>
      </c>
      <c r="AM42" s="13">
        <f t="shared" ca="1" si="11"/>
        <v>4.7686916529207704</v>
      </c>
      <c r="AN42" s="13">
        <f t="shared" ca="1" si="11"/>
        <v>0.41063920365771533</v>
      </c>
      <c r="AO42" s="13">
        <f t="shared" ca="1" si="11"/>
        <v>-1.8736409611551608</v>
      </c>
      <c r="AP42" s="13">
        <f t="shared" ca="1" si="11"/>
        <v>2.0033524784494725</v>
      </c>
      <c r="AQ42" s="13">
        <f t="shared" ca="1" si="11"/>
        <v>-5.460470963590236E-2</v>
      </c>
      <c r="AR42" s="13">
        <f t="shared" ca="1" si="11"/>
        <v>1.6552425766859411</v>
      </c>
      <c r="AS42" s="13">
        <f t="shared" ca="1" si="11"/>
        <v>6.5176981943077088</v>
      </c>
      <c r="AT42" s="13">
        <f t="shared" ca="1" si="11"/>
        <v>4.5296202112480746</v>
      </c>
      <c r="AU42" s="13">
        <f t="shared" ca="1" si="11"/>
        <v>-1.634780894327756</v>
      </c>
      <c r="AV42" s="13">
        <f t="shared" ca="1" si="11"/>
        <v>-1.6278583210086781</v>
      </c>
      <c r="AW42" s="13">
        <f t="shared" ca="1" si="11"/>
        <v>2.6718710886663311</v>
      </c>
      <c r="AX42" s="13">
        <f t="shared" ca="1" si="11"/>
        <v>3.872755431673204</v>
      </c>
      <c r="AY42" s="13">
        <f t="shared" ca="1" si="11"/>
        <v>5.0090007475539675</v>
      </c>
      <c r="AZ42" s="13">
        <f t="shared" ca="1" si="11"/>
        <v>-1.2598639019644962</v>
      </c>
      <c r="BA42" s="13">
        <f t="shared" ca="1" si="11"/>
        <v>2.8924948050719168</v>
      </c>
      <c r="BB42" s="13">
        <f t="shared" ca="1" si="11"/>
        <v>-1.2056306071777065</v>
      </c>
      <c r="BC42" s="13">
        <f t="shared" ca="1" si="11"/>
        <v>2.6862750049325976</v>
      </c>
      <c r="BD42" s="13">
        <f t="shared" ca="1" si="11"/>
        <v>-0.47272603953318626</v>
      </c>
      <c r="BE42" s="13">
        <f t="shared" ca="1" si="11"/>
        <v>1.0865913112713612</v>
      </c>
      <c r="BF42" s="13">
        <f t="shared" ca="1" si="11"/>
        <v>-2.6587206584237624</v>
      </c>
      <c r="BG42" s="13">
        <f t="shared" ca="1" si="11"/>
        <v>-1.4765948807964202</v>
      </c>
      <c r="BH42" s="13">
        <f t="shared" ca="1" si="11"/>
        <v>1.8081399003943053</v>
      </c>
      <c r="BI42" s="13">
        <f t="shared" ca="1" si="11"/>
        <v>2.1207522092835398</v>
      </c>
      <c r="BJ42" s="13">
        <f t="shared" ca="1" si="11"/>
        <v>3.5568899562546967</v>
      </c>
      <c r="BK42" s="13">
        <f t="shared" ca="1" si="11"/>
        <v>1.0665896655073546</v>
      </c>
      <c r="BL42" s="13">
        <f t="shared" ca="1" si="11"/>
        <v>2.7450723211392711</v>
      </c>
      <c r="BM42" s="13">
        <f t="shared" ca="1" si="11"/>
        <v>-0.94217740643109504</v>
      </c>
      <c r="BN42" s="13">
        <f t="shared" ca="1" si="11"/>
        <v>2.482419808121997</v>
      </c>
    </row>
    <row r="43" spans="1:66" x14ac:dyDescent="0.2">
      <c r="A43" s="10">
        <v>22</v>
      </c>
      <c r="B43" s="14">
        <f t="shared" ca="1" si="1"/>
        <v>46.265230759006265</v>
      </c>
      <c r="C43" s="16">
        <f t="shared" ca="1" si="5"/>
        <v>45.086173108887941</v>
      </c>
      <c r="D43" s="16">
        <f t="shared" ca="1" si="2"/>
        <v>45.045189900940379</v>
      </c>
      <c r="F43" s="7">
        <v>22</v>
      </c>
      <c r="G43" s="13">
        <f t="shared" ca="1" si="6"/>
        <v>-0.9514336857075727</v>
      </c>
      <c r="H43" s="13">
        <f t="shared" ca="1" si="6"/>
        <v>0.53302508486564082</v>
      </c>
      <c r="I43" s="13">
        <f t="shared" ca="1" si="6"/>
        <v>1.8324359152926768</v>
      </c>
      <c r="J43" s="13">
        <f t="shared" ca="1" si="6"/>
        <v>1.7667833526342425</v>
      </c>
      <c r="K43" s="13">
        <f t="shared" ca="1" si="6"/>
        <v>-1.3605078441317198</v>
      </c>
      <c r="L43" s="13">
        <f t="shared" ca="1" si="6"/>
        <v>0.88103577162722391</v>
      </c>
      <c r="M43" s="13">
        <f t="shared" ca="1" si="6"/>
        <v>-4.2799249581865553</v>
      </c>
      <c r="N43" s="13">
        <f t="shared" ca="1" si="6"/>
        <v>5.5815436534308205</v>
      </c>
      <c r="O43" s="13">
        <f t="shared" ca="1" si="6"/>
        <v>-0.54066019433285728</v>
      </c>
      <c r="P43" s="13">
        <f t="shared" ca="1" si="6"/>
        <v>3.2009789808082765</v>
      </c>
      <c r="Q43" s="13">
        <f t="shared" ca="1" si="6"/>
        <v>5.1229549200409457</v>
      </c>
      <c r="R43" s="13">
        <f t="shared" ca="1" si="6"/>
        <v>0.58358453450364678</v>
      </c>
      <c r="S43" s="13">
        <f t="shared" ca="1" si="6"/>
        <v>1.3786616727079695</v>
      </c>
      <c r="T43" s="13">
        <f t="shared" ca="1" si="6"/>
        <v>9.4920471808671074</v>
      </c>
      <c r="U43" s="13">
        <f t="shared" ca="1" si="6"/>
        <v>3.520730484563142</v>
      </c>
      <c r="V43" s="13">
        <f t="shared" ca="1" si="6"/>
        <v>5.6534275734645858</v>
      </c>
      <c r="W43" s="13">
        <f t="shared" ca="1" si="9"/>
        <v>1.2309928156772367</v>
      </c>
      <c r="X43" s="13">
        <f t="shared" ca="1" si="9"/>
        <v>-1.9339366225725092</v>
      </c>
      <c r="Y43" s="13">
        <f t="shared" ca="1" si="9"/>
        <v>-3.540645016601089</v>
      </c>
      <c r="Z43" s="13">
        <f t="shared" ca="1" si="9"/>
        <v>1.0776490638255871</v>
      </c>
      <c r="AA43" s="13">
        <f t="shared" ca="1" si="9"/>
        <v>3.6307933752536239</v>
      </c>
      <c r="AB43" s="13">
        <f t="shared" ca="1" si="9"/>
        <v>1.6368645856217123</v>
      </c>
      <c r="AC43" s="13">
        <f t="shared" ca="1" si="9"/>
        <v>3.0464934152354779</v>
      </c>
      <c r="AD43" s="13">
        <f t="shared" ca="1" si="9"/>
        <v>1.9169911241187068</v>
      </c>
      <c r="AE43" s="13">
        <f t="shared" ca="1" si="9"/>
        <v>6.6465519016754593</v>
      </c>
      <c r="AF43" s="13">
        <f t="shared" ca="1" si="11"/>
        <v>1.5057267627328961</v>
      </c>
      <c r="AG43" s="13">
        <f t="shared" ca="1" si="11"/>
        <v>-2.8547967033015764</v>
      </c>
      <c r="AH43" s="13">
        <f t="shared" ca="1" si="11"/>
        <v>3.8613480100668562</v>
      </c>
      <c r="AI43" s="13">
        <f t="shared" ca="1" si="11"/>
        <v>5.3466768250852557</v>
      </c>
      <c r="AJ43" s="13">
        <f t="shared" ca="1" si="11"/>
        <v>5.8969883263144167</v>
      </c>
      <c r="AK43" s="13">
        <f t="shared" ca="1" si="11"/>
        <v>1.130881464839161</v>
      </c>
      <c r="AL43" s="13">
        <f t="shared" ca="1" si="11"/>
        <v>2.7247515609784703</v>
      </c>
      <c r="AM43" s="13">
        <f t="shared" ca="1" si="11"/>
        <v>-3.9719365604219306</v>
      </c>
      <c r="AN43" s="13">
        <f t="shared" ca="1" si="11"/>
        <v>-0.1352936665605462</v>
      </c>
      <c r="AO43" s="13">
        <f t="shared" ca="1" si="11"/>
        <v>1.4163177519748955</v>
      </c>
      <c r="AP43" s="13">
        <f t="shared" ref="AP43:BN43" ca="1" si="12">_xlfn.NORM.INV(RAND(),$B$7,$B$8)</f>
        <v>7.4397737878740848</v>
      </c>
      <c r="AQ43" s="13">
        <f t="shared" ca="1" si="12"/>
        <v>4.7685637524454494</v>
      </c>
      <c r="AR43" s="13">
        <f t="shared" ca="1" si="12"/>
        <v>-0.82596268544172213</v>
      </c>
      <c r="AS43" s="13">
        <f t="shared" ca="1" si="12"/>
        <v>-3.191077912392954</v>
      </c>
      <c r="AT43" s="13">
        <f t="shared" ca="1" si="12"/>
        <v>7.5565934975118294</v>
      </c>
      <c r="AU43" s="13">
        <f t="shared" ca="1" si="12"/>
        <v>3.9030972561047848</v>
      </c>
      <c r="AV43" s="13">
        <f t="shared" ca="1" si="12"/>
        <v>0.53585365060165424</v>
      </c>
      <c r="AW43" s="13">
        <f t="shared" ca="1" si="12"/>
        <v>1.3592297845928005</v>
      </c>
      <c r="AX43" s="13">
        <f t="shared" ca="1" si="12"/>
        <v>2.4494017860134889</v>
      </c>
      <c r="AY43" s="13">
        <f t="shared" ca="1" si="12"/>
        <v>0.73994595391884577</v>
      </c>
      <c r="AZ43" s="13">
        <f t="shared" ca="1" si="12"/>
        <v>4.8559595572814205</v>
      </c>
      <c r="BA43" s="13">
        <f t="shared" ca="1" si="12"/>
        <v>3.046365737413101</v>
      </c>
      <c r="BB43" s="13">
        <f t="shared" ca="1" si="12"/>
        <v>-2.9967597118640841</v>
      </c>
      <c r="BC43" s="13">
        <f t="shared" ca="1" si="12"/>
        <v>-2.5906052942347335</v>
      </c>
      <c r="BD43" s="13">
        <f t="shared" ca="1" si="12"/>
        <v>0.18114308576684279</v>
      </c>
      <c r="BE43" s="13">
        <f t="shared" ca="1" si="12"/>
        <v>2.1967559772030225</v>
      </c>
      <c r="BF43" s="13">
        <f t="shared" ca="1" si="12"/>
        <v>2.8109359693839484</v>
      </c>
      <c r="BG43" s="13">
        <f t="shared" ca="1" si="12"/>
        <v>1.9659900694098691</v>
      </c>
      <c r="BH43" s="13">
        <f t="shared" ca="1" si="12"/>
        <v>0.70759193968505629</v>
      </c>
      <c r="BI43" s="13">
        <f t="shared" ca="1" si="12"/>
        <v>-0.82053111109560328</v>
      </c>
      <c r="BJ43" s="13">
        <f t="shared" ca="1" si="12"/>
        <v>-0.55792809195369486</v>
      </c>
      <c r="BK43" s="13">
        <f t="shared" ca="1" si="12"/>
        <v>3.1148541438805424</v>
      </c>
      <c r="BL43" s="13">
        <f t="shared" ca="1" si="12"/>
        <v>1.2330389878217463</v>
      </c>
      <c r="BM43" s="13">
        <f t="shared" ca="1" si="12"/>
        <v>-0.91050431188720138</v>
      </c>
      <c r="BN43" s="13">
        <f t="shared" ca="1" si="12"/>
        <v>2.3239559354165968</v>
      </c>
    </row>
    <row r="44" spans="1:66" x14ac:dyDescent="0.2">
      <c r="A44" s="10">
        <v>23</v>
      </c>
      <c r="B44" s="14">
        <f t="shared" ca="1" si="1"/>
        <v>50.170164624573516</v>
      </c>
      <c r="C44" s="16">
        <f t="shared" ca="1" si="5"/>
        <v>45.307994799644987</v>
      </c>
      <c r="D44" s="16">
        <f t="shared" ca="1" si="2"/>
        <v>45.458538552688523</v>
      </c>
      <c r="F44" s="7">
        <v>23</v>
      </c>
      <c r="G44" s="13">
        <f t="shared" ca="1" si="6"/>
        <v>1.7420569488786481</v>
      </c>
      <c r="H44" s="13">
        <f t="shared" ca="1" si="6"/>
        <v>6.3011271434686602</v>
      </c>
      <c r="I44" s="13">
        <f t="shared" ca="1" si="6"/>
        <v>-1.5175066665618315</v>
      </c>
      <c r="J44" s="13">
        <f t="shared" ca="1" si="6"/>
        <v>5.3735665862424877</v>
      </c>
      <c r="K44" s="13">
        <f t="shared" ca="1" si="6"/>
        <v>-0.89252227839220932</v>
      </c>
      <c r="L44" s="13">
        <f t="shared" ca="1" si="6"/>
        <v>1.4128921499719809</v>
      </c>
      <c r="M44" s="13">
        <f t="shared" ca="1" si="6"/>
        <v>3.093687309917593</v>
      </c>
      <c r="N44" s="13">
        <f t="shared" ca="1" si="6"/>
        <v>1.6079908812379067</v>
      </c>
      <c r="O44" s="13">
        <f t="shared" ca="1" si="6"/>
        <v>4.7325290766132957</v>
      </c>
      <c r="P44" s="13">
        <f t="shared" ca="1" si="6"/>
        <v>6.7540074961158645</v>
      </c>
      <c r="Q44" s="13">
        <f t="shared" ca="1" si="6"/>
        <v>-3.4951387372344165</v>
      </c>
      <c r="R44" s="13">
        <f t="shared" ca="1" si="6"/>
        <v>3.249481641751788</v>
      </c>
      <c r="S44" s="13">
        <f t="shared" ca="1" si="6"/>
        <v>1.3381338469463415</v>
      </c>
      <c r="T44" s="13">
        <f t="shared" ca="1" si="6"/>
        <v>-1.3043566687336519</v>
      </c>
      <c r="U44" s="13">
        <f t="shared" ca="1" si="6"/>
        <v>-4.390463558597494</v>
      </c>
      <c r="V44" s="13">
        <f t="shared" ca="1" si="6"/>
        <v>1.2628853915619616</v>
      </c>
      <c r="W44" s="13">
        <f t="shared" ca="1" si="9"/>
        <v>-1.620048524657542</v>
      </c>
      <c r="X44" s="13">
        <f t="shared" ca="1" si="9"/>
        <v>1.0679718689120388</v>
      </c>
      <c r="Y44" s="13">
        <f t="shared" ca="1" si="9"/>
        <v>3.6296414548229379</v>
      </c>
      <c r="Z44" s="13">
        <f t="shared" ca="1" si="9"/>
        <v>0.94187569854056497</v>
      </c>
      <c r="AA44" s="13">
        <f t="shared" ca="1" si="9"/>
        <v>7.7669173478690432</v>
      </c>
      <c r="AB44" s="13">
        <f t="shared" ca="1" si="9"/>
        <v>-0.6911467510455771</v>
      </c>
      <c r="AC44" s="13">
        <f t="shared" ca="1" si="9"/>
        <v>2.7679863202697716</v>
      </c>
      <c r="AD44" s="13">
        <f t="shared" ca="1" si="9"/>
        <v>1.8050413780597729</v>
      </c>
      <c r="AE44" s="13">
        <f t="shared" ca="1" si="9"/>
        <v>0.37461683284713976</v>
      </c>
      <c r="AF44" s="13">
        <f t="shared" ref="AF44:BN51" ca="1" si="13">_xlfn.NORM.INV(RAND(),$B$7,$B$8)</f>
        <v>1.6711974067258322</v>
      </c>
      <c r="AG44" s="13">
        <f t="shared" ca="1" si="13"/>
        <v>-0.62457830994438179</v>
      </c>
      <c r="AH44" s="13">
        <f t="shared" ca="1" si="13"/>
        <v>2.9660736719118028</v>
      </c>
      <c r="AI44" s="13">
        <f t="shared" ca="1" si="13"/>
        <v>4.3977859947859264</v>
      </c>
      <c r="AJ44" s="13">
        <f t="shared" ca="1" si="13"/>
        <v>2.6017335039398874</v>
      </c>
      <c r="AK44" s="13">
        <f t="shared" ca="1" si="13"/>
        <v>-1.7271726054091516</v>
      </c>
      <c r="AL44" s="13">
        <f t="shared" ca="1" si="13"/>
        <v>2.6091086633674814</v>
      </c>
      <c r="AM44" s="13">
        <f t="shared" ca="1" si="13"/>
        <v>3.0207763882898253</v>
      </c>
      <c r="AN44" s="13">
        <f t="shared" ca="1" si="13"/>
        <v>-1.4686941784926995</v>
      </c>
      <c r="AO44" s="13">
        <f t="shared" ca="1" si="13"/>
        <v>7.0962263358946727</v>
      </c>
      <c r="AP44" s="13">
        <f t="shared" ca="1" si="13"/>
        <v>2.1328429591910107</v>
      </c>
      <c r="AQ44" s="13">
        <f t="shared" ca="1" si="13"/>
        <v>1.7923754965767396</v>
      </c>
      <c r="AR44" s="13">
        <f t="shared" ca="1" si="13"/>
        <v>4.3198566782964596</v>
      </c>
      <c r="AS44" s="13">
        <f t="shared" ca="1" si="13"/>
        <v>5.3709160516489698</v>
      </c>
      <c r="AT44" s="13">
        <f t="shared" ca="1" si="13"/>
        <v>3.7384483190133624</v>
      </c>
      <c r="AU44" s="13">
        <f t="shared" ca="1" si="13"/>
        <v>4.8944547528481248</v>
      </c>
      <c r="AV44" s="13">
        <f t="shared" ca="1" si="13"/>
        <v>0.73774928543250029</v>
      </c>
      <c r="AW44" s="13">
        <f t="shared" ca="1" si="13"/>
        <v>2.4231758217558017</v>
      </c>
      <c r="AX44" s="13">
        <f t="shared" ca="1" si="13"/>
        <v>3.1260422051790338</v>
      </c>
      <c r="AY44" s="13">
        <f t="shared" ca="1" si="13"/>
        <v>-1.4487646172197222</v>
      </c>
      <c r="AZ44" s="13">
        <f t="shared" ca="1" si="13"/>
        <v>1.9843057958747468</v>
      </c>
      <c r="BA44" s="13">
        <f t="shared" ca="1" si="13"/>
        <v>1.5190760135005665</v>
      </c>
      <c r="BB44" s="13">
        <f t="shared" ca="1" si="13"/>
        <v>0.37708037549182061</v>
      </c>
      <c r="BC44" s="13">
        <f t="shared" ca="1" si="13"/>
        <v>4.0556812680592049</v>
      </c>
      <c r="BD44" s="13">
        <f t="shared" ca="1" si="13"/>
        <v>4.7787734626035174</v>
      </c>
      <c r="BE44" s="13">
        <f t="shared" ca="1" si="13"/>
        <v>4.6576054257775557</v>
      </c>
      <c r="BF44" s="13">
        <f t="shared" ca="1" si="13"/>
        <v>2.1144318479719182</v>
      </c>
      <c r="BG44" s="13">
        <f t="shared" ca="1" si="13"/>
        <v>5.5658738992256396</v>
      </c>
      <c r="BH44" s="13">
        <f t="shared" ca="1" si="13"/>
        <v>2.7638508356584297</v>
      </c>
      <c r="BI44" s="13">
        <f t="shared" ca="1" si="13"/>
        <v>2.7525132604206375</v>
      </c>
      <c r="BJ44" s="13">
        <f t="shared" ca="1" si="13"/>
        <v>4.8472091498069778</v>
      </c>
      <c r="BK44" s="13">
        <f t="shared" ca="1" si="13"/>
        <v>0.4269128877288586</v>
      </c>
      <c r="BL44" s="13">
        <f t="shared" ca="1" si="13"/>
        <v>6.155811044657729</v>
      </c>
      <c r="BM44" s="13">
        <f t="shared" ca="1" si="13"/>
        <v>2.4414544043957442</v>
      </c>
      <c r="BN44" s="13">
        <f t="shared" ca="1" si="13"/>
        <v>6.9451799486163353</v>
      </c>
    </row>
    <row r="45" spans="1:66" x14ac:dyDescent="0.2">
      <c r="A45" s="10">
        <v>24</v>
      </c>
      <c r="B45" s="14">
        <f t="shared" ca="1" si="1"/>
        <v>52.515558005561537</v>
      </c>
      <c r="C45" s="16">
        <f t="shared" ca="1" si="5"/>
        <v>45.804288734493326</v>
      </c>
      <c r="D45" s="16">
        <f t="shared" ca="1" si="2"/>
        <v>45.869007970425784</v>
      </c>
      <c r="F45" s="7">
        <v>24</v>
      </c>
      <c r="G45" s="13">
        <f t="shared" ca="1" si="6"/>
        <v>1.8690293841761012</v>
      </c>
      <c r="H45" s="13">
        <f t="shared" ca="1" si="6"/>
        <v>2.9169097545020524</v>
      </c>
      <c r="I45" s="13">
        <f t="shared" ca="1" si="6"/>
        <v>5.8409139733375044</v>
      </c>
      <c r="J45" s="13">
        <f t="shared" ca="1" si="6"/>
        <v>5.5042880982099645</v>
      </c>
      <c r="K45" s="13">
        <f t="shared" ca="1" si="6"/>
        <v>2.4512609538729508</v>
      </c>
      <c r="L45" s="13">
        <f t="shared" ca="1" si="6"/>
        <v>2.4550661053381586</v>
      </c>
      <c r="M45" s="13">
        <f t="shared" ca="1" si="6"/>
        <v>6.5382113000227262</v>
      </c>
      <c r="N45" s="13">
        <f t="shared" ca="1" si="6"/>
        <v>-0.33505484808579622</v>
      </c>
      <c r="O45" s="13">
        <f t="shared" ca="1" si="6"/>
        <v>-2.5574149376906057</v>
      </c>
      <c r="P45" s="13">
        <f t="shared" ca="1" si="6"/>
        <v>2.1908633166774591</v>
      </c>
      <c r="Q45" s="13">
        <f t="shared" ca="1" si="6"/>
        <v>0.8096482774667646</v>
      </c>
      <c r="R45" s="13">
        <f t="shared" ca="1" si="6"/>
        <v>4.383931414821566</v>
      </c>
      <c r="S45" s="13">
        <f t="shared" ca="1" si="6"/>
        <v>1.2916427121383043</v>
      </c>
      <c r="T45" s="13">
        <f t="shared" ca="1" si="6"/>
        <v>1.1265657080455722</v>
      </c>
      <c r="U45" s="13">
        <f t="shared" ca="1" si="6"/>
        <v>3.7343533617863427</v>
      </c>
      <c r="V45" s="13">
        <f t="shared" ca="1" si="6"/>
        <v>0.90506355176038911</v>
      </c>
      <c r="W45" s="13">
        <f t="shared" ca="1" si="9"/>
        <v>0.531304210018547</v>
      </c>
      <c r="X45" s="13">
        <f t="shared" ca="1" si="9"/>
        <v>1.8055141687516327</v>
      </c>
      <c r="Y45" s="13">
        <f t="shared" ca="1" si="9"/>
        <v>3.0444265854631936</v>
      </c>
      <c r="Z45" s="13">
        <f t="shared" ca="1" si="9"/>
        <v>6.7478262849453206</v>
      </c>
      <c r="AA45" s="13">
        <f t="shared" ca="1" si="9"/>
        <v>-1.2406069977720549</v>
      </c>
      <c r="AB45" s="13">
        <f t="shared" ca="1" si="9"/>
        <v>2.9540933791227122</v>
      </c>
      <c r="AC45" s="13">
        <f t="shared" ca="1" si="9"/>
        <v>9.701683646715642</v>
      </c>
      <c r="AD45" s="13">
        <f t="shared" ca="1" si="9"/>
        <v>0.41114063736148188</v>
      </c>
      <c r="AE45" s="13">
        <f t="shared" ca="1" si="9"/>
        <v>4.4442993928698336</v>
      </c>
      <c r="AF45" s="13">
        <f t="shared" ca="1" si="13"/>
        <v>-0.89116213681586443</v>
      </c>
      <c r="AG45" s="13">
        <f t="shared" ca="1" si="13"/>
        <v>7.7631448598155055</v>
      </c>
      <c r="AH45" s="13">
        <f t="shared" ca="1" si="13"/>
        <v>0.59850063867477665</v>
      </c>
      <c r="AI45" s="13">
        <f t="shared" ca="1" si="13"/>
        <v>3.4130799688315343</v>
      </c>
      <c r="AJ45" s="13">
        <f t="shared" ca="1" si="13"/>
        <v>1.2804543278021134</v>
      </c>
      <c r="AK45" s="13">
        <f t="shared" ca="1" si="13"/>
        <v>6.0475638758098142</v>
      </c>
      <c r="AL45" s="13">
        <f t="shared" ca="1" si="13"/>
        <v>0.41162555160238501</v>
      </c>
      <c r="AM45" s="13">
        <f t="shared" ca="1" si="13"/>
        <v>3.3542748449364526</v>
      </c>
      <c r="AN45" s="13">
        <f t="shared" ca="1" si="13"/>
        <v>1.4751008443574505</v>
      </c>
      <c r="AO45" s="13">
        <f t="shared" ca="1" si="13"/>
        <v>0.79515570701562943</v>
      </c>
      <c r="AP45" s="13">
        <f t="shared" ca="1" si="13"/>
        <v>3.526746214814569E-2</v>
      </c>
      <c r="AQ45" s="13">
        <f t="shared" ca="1" si="13"/>
        <v>-2.0297362325279824</v>
      </c>
      <c r="AR45" s="13">
        <f t="shared" ca="1" si="13"/>
        <v>-9.1026383598001637E-2</v>
      </c>
      <c r="AS45" s="13">
        <f t="shared" ca="1" si="13"/>
        <v>0.63728763764218277</v>
      </c>
      <c r="AT45" s="13">
        <f t="shared" ca="1" si="13"/>
        <v>1.3628139546694102</v>
      </c>
      <c r="AU45" s="13">
        <f t="shared" ca="1" si="13"/>
        <v>8.5465689332288317</v>
      </c>
      <c r="AV45" s="13">
        <f t="shared" ca="1" si="13"/>
        <v>0.19617451420569854</v>
      </c>
      <c r="AW45" s="13">
        <f t="shared" ca="1" si="13"/>
        <v>3.0702472991364802</v>
      </c>
      <c r="AX45" s="13">
        <f t="shared" ca="1" si="13"/>
        <v>-1.3096142588360493</v>
      </c>
      <c r="AY45" s="13">
        <f t="shared" ca="1" si="13"/>
        <v>7.1402236188952708</v>
      </c>
      <c r="AZ45" s="13">
        <f t="shared" ca="1" si="13"/>
        <v>0.57992666524923653</v>
      </c>
      <c r="BA45" s="13">
        <f t="shared" ca="1" si="13"/>
        <v>1.5959214789183496</v>
      </c>
      <c r="BB45" s="13">
        <f t="shared" ca="1" si="13"/>
        <v>0.379185907253067</v>
      </c>
      <c r="BC45" s="13">
        <f t="shared" ca="1" si="13"/>
        <v>-2.3110177832708221</v>
      </c>
      <c r="BD45" s="13">
        <f t="shared" ca="1" si="13"/>
        <v>3.5287276091216206</v>
      </c>
      <c r="BE45" s="13">
        <f t="shared" ca="1" si="13"/>
        <v>2.6033226772502136</v>
      </c>
      <c r="BF45" s="13">
        <f t="shared" ca="1" si="13"/>
        <v>2.3211750856222357</v>
      </c>
      <c r="BG45" s="13">
        <f t="shared" ca="1" si="13"/>
        <v>2.1035955194803519</v>
      </c>
      <c r="BH45" s="13">
        <f t="shared" ca="1" si="13"/>
        <v>1.912483606468059</v>
      </c>
      <c r="BI45" s="13">
        <f t="shared" ca="1" si="13"/>
        <v>1.5045501602076115</v>
      </c>
      <c r="BJ45" s="13">
        <f t="shared" ca="1" si="13"/>
        <v>2.0541144659328801</v>
      </c>
      <c r="BK45" s="13">
        <f t="shared" ca="1" si="13"/>
        <v>11.265827604987923</v>
      </c>
      <c r="BL45" s="13">
        <f t="shared" ca="1" si="13"/>
        <v>-1.484808901758166</v>
      </c>
      <c r="BM45" s="13">
        <f t="shared" ca="1" si="13"/>
        <v>0.21553408724997136</v>
      </c>
      <c r="BN45" s="13">
        <f t="shared" ca="1" si="13"/>
        <v>0.17625877236331777</v>
      </c>
    </row>
    <row r="46" spans="1:66" x14ac:dyDescent="0.2">
      <c r="A46" s="10">
        <v>25</v>
      </c>
      <c r="B46" s="14">
        <f t="shared" ca="1" si="1"/>
        <v>39.31462962127474</v>
      </c>
      <c r="C46" s="16">
        <f t="shared" ca="1" si="5"/>
        <v>46.265230759006265</v>
      </c>
      <c r="D46" s="16">
        <f t="shared" ca="1" si="2"/>
        <v>46.277408575356674</v>
      </c>
      <c r="F46" s="7">
        <v>25</v>
      </c>
      <c r="G46" s="13">
        <f t="shared" ca="1" si="6"/>
        <v>-0.90641946641120352</v>
      </c>
      <c r="H46" s="13">
        <f t="shared" ca="1" si="6"/>
        <v>-4.6167295398536732</v>
      </c>
      <c r="I46" s="13">
        <f t="shared" ca="1" si="6"/>
        <v>3.0554422240103181</v>
      </c>
      <c r="J46" s="13">
        <f t="shared" ca="1" si="6"/>
        <v>1.0165375316621967</v>
      </c>
      <c r="K46" s="13">
        <f t="shared" ca="1" si="6"/>
        <v>-0.1652095117734893</v>
      </c>
      <c r="L46" s="13">
        <f t="shared" ca="1" si="6"/>
        <v>2.883634991412054</v>
      </c>
      <c r="M46" s="13">
        <f t="shared" ca="1" si="6"/>
        <v>-3.2513186499162803</v>
      </c>
      <c r="N46" s="13">
        <f t="shared" ca="1" si="6"/>
        <v>-2.2213254206953064</v>
      </c>
      <c r="O46" s="13">
        <f t="shared" ca="1" si="6"/>
        <v>0.99260330501566663</v>
      </c>
      <c r="P46" s="13">
        <f t="shared" ca="1" si="6"/>
        <v>4.0586764325153313</v>
      </c>
      <c r="Q46" s="13">
        <f t="shared" ca="1" si="6"/>
        <v>9.0813662526345027</v>
      </c>
      <c r="R46" s="13">
        <f t="shared" ca="1" si="6"/>
        <v>6.5917931548582889</v>
      </c>
      <c r="S46" s="13">
        <f t="shared" ca="1" si="6"/>
        <v>3.6244461168565927</v>
      </c>
      <c r="T46" s="13">
        <f t="shared" ca="1" si="6"/>
        <v>-0.33339775145142392</v>
      </c>
      <c r="U46" s="13">
        <f t="shared" ca="1" si="6"/>
        <v>-3.4711188187062421</v>
      </c>
      <c r="V46" s="13">
        <f t="shared" ca="1" si="6"/>
        <v>-2.219741079074109</v>
      </c>
      <c r="W46" s="13">
        <f t="shared" ca="1" si="9"/>
        <v>1.2773807232692658</v>
      </c>
      <c r="X46" s="13">
        <f t="shared" ca="1" si="9"/>
        <v>1.4275388533875564</v>
      </c>
      <c r="Y46" s="13">
        <f t="shared" ca="1" si="9"/>
        <v>2.5436721525909647</v>
      </c>
      <c r="Z46" s="13">
        <f t="shared" ca="1" si="9"/>
        <v>0.8820769409578344</v>
      </c>
      <c r="AA46" s="13">
        <f t="shared" ca="1" si="9"/>
        <v>-1.4504426731386411</v>
      </c>
      <c r="AB46" s="13">
        <f t="shared" ca="1" si="9"/>
        <v>3.4738507009376045</v>
      </c>
      <c r="AC46" s="13">
        <f t="shared" ca="1" si="9"/>
        <v>-0.69926426534885211</v>
      </c>
      <c r="AD46" s="13">
        <f t="shared" ca="1" si="9"/>
        <v>5.8995242070239486</v>
      </c>
      <c r="AE46" s="13">
        <f t="shared" ca="1" si="9"/>
        <v>2.0438068943247605</v>
      </c>
      <c r="AF46" s="13">
        <f t="shared" ca="1" si="13"/>
        <v>4.8902844079227599</v>
      </c>
      <c r="AG46" s="13">
        <f t="shared" ca="1" si="13"/>
        <v>-0.33718912461885298</v>
      </c>
      <c r="AH46" s="13">
        <f t="shared" ca="1" si="13"/>
        <v>4.1988144578192559</v>
      </c>
      <c r="AI46" s="13">
        <f t="shared" ca="1" si="13"/>
        <v>-0.32282841850329591</v>
      </c>
      <c r="AJ46" s="13">
        <f t="shared" ca="1" si="13"/>
        <v>-1.3972166299270707</v>
      </c>
      <c r="AK46" s="13">
        <f t="shared" ca="1" si="13"/>
        <v>0.25019480437209096</v>
      </c>
      <c r="AL46" s="13">
        <f t="shared" ca="1" si="13"/>
        <v>-0.25062741027569579</v>
      </c>
      <c r="AM46" s="13">
        <f t="shared" ca="1" si="13"/>
        <v>5.9478807501196309</v>
      </c>
      <c r="AN46" s="13">
        <f t="shared" ca="1" si="13"/>
        <v>-2.5964221250415704</v>
      </c>
      <c r="AO46" s="13">
        <f t="shared" ca="1" si="13"/>
        <v>-4.3269989727935929</v>
      </c>
      <c r="AP46" s="13">
        <f t="shared" ca="1" si="13"/>
        <v>-4.4667415767522129</v>
      </c>
      <c r="AQ46" s="13">
        <f t="shared" ca="1" si="13"/>
        <v>3.5276006308534185</v>
      </c>
      <c r="AR46" s="13">
        <f t="shared" ca="1" si="13"/>
        <v>2.6203245648292994</v>
      </c>
      <c r="AS46" s="13">
        <f t="shared" ca="1" si="13"/>
        <v>4.1070760923273184</v>
      </c>
      <c r="AT46" s="13">
        <f t="shared" ca="1" si="13"/>
        <v>1.136171492495968</v>
      </c>
      <c r="AU46" s="13">
        <f t="shared" ca="1" si="13"/>
        <v>0.41884543836343946</v>
      </c>
      <c r="AV46" s="13">
        <f t="shared" ca="1" si="13"/>
        <v>3.5137363258646181</v>
      </c>
      <c r="AW46" s="13">
        <f t="shared" ca="1" si="13"/>
        <v>0.87255730147226096</v>
      </c>
      <c r="AX46" s="13">
        <f t="shared" ca="1" si="13"/>
        <v>5.4506519912002407</v>
      </c>
      <c r="AY46" s="13">
        <f t="shared" ca="1" si="13"/>
        <v>5.0453908247172023</v>
      </c>
      <c r="AZ46" s="13">
        <f t="shared" ca="1" si="13"/>
        <v>4.4953491334812137</v>
      </c>
      <c r="BA46" s="13">
        <f t="shared" ca="1" si="13"/>
        <v>2.059872489877983</v>
      </c>
      <c r="BB46" s="13">
        <f t="shared" ca="1" si="13"/>
        <v>8.1196891622542395</v>
      </c>
      <c r="BC46" s="13">
        <f t="shared" ca="1" si="13"/>
        <v>-0.55778134231143284</v>
      </c>
      <c r="BD46" s="13">
        <f t="shared" ca="1" si="13"/>
        <v>0.31234277063191174</v>
      </c>
      <c r="BE46" s="13">
        <f t="shared" ca="1" si="13"/>
        <v>-1.5292876634457437</v>
      </c>
      <c r="BF46" s="13">
        <f t="shared" ca="1" si="13"/>
        <v>0.24556905397180095</v>
      </c>
      <c r="BG46" s="13">
        <f t="shared" ca="1" si="13"/>
        <v>-2.3190200993157379</v>
      </c>
      <c r="BH46" s="13">
        <f t="shared" ca="1" si="13"/>
        <v>3.1090436423645365</v>
      </c>
      <c r="BI46" s="13">
        <f t="shared" ca="1" si="13"/>
        <v>2.8689600725458924</v>
      </c>
      <c r="BJ46" s="13">
        <f t="shared" ca="1" si="13"/>
        <v>3.2140425657375102</v>
      </c>
      <c r="BK46" s="13">
        <f t="shared" ca="1" si="13"/>
        <v>2.7843569145487663</v>
      </c>
      <c r="BL46" s="13">
        <f t="shared" ca="1" si="13"/>
        <v>2.8333999560462813</v>
      </c>
      <c r="BM46" s="13">
        <f t="shared" ca="1" si="13"/>
        <v>4.6916605409840288</v>
      </c>
      <c r="BN46" s="13">
        <f t="shared" ca="1" si="13"/>
        <v>-9.4966638701228234E-3</v>
      </c>
    </row>
    <row r="47" spans="1:66" x14ac:dyDescent="0.2">
      <c r="A47" s="10">
        <v>26</v>
      </c>
      <c r="B47" s="14">
        <f t="shared" ca="1" si="1"/>
        <v>48.546948520314373</v>
      </c>
      <c r="C47" s="16">
        <f t="shared" ca="1" si="5"/>
        <v>46.300703648734078</v>
      </c>
      <c r="D47" s="16">
        <f t="shared" ca="1" si="2"/>
        <v>46.684509471694099</v>
      </c>
      <c r="F47" s="7">
        <v>26</v>
      </c>
      <c r="G47" s="13">
        <f t="shared" ca="1" si="6"/>
        <v>0.36933403220080252</v>
      </c>
      <c r="H47" s="13">
        <f t="shared" ca="1" si="6"/>
        <v>-0.52958611956359736</v>
      </c>
      <c r="I47" s="13">
        <f t="shared" ca="1" si="6"/>
        <v>3.8681053241731083</v>
      </c>
      <c r="J47" s="13">
        <f t="shared" ca="1" si="6"/>
        <v>8.0608462551267941</v>
      </c>
      <c r="K47" s="13">
        <f t="shared" ca="1" si="6"/>
        <v>-0.81418719284310859</v>
      </c>
      <c r="L47" s="13">
        <f t="shared" ca="1" si="6"/>
        <v>3.1860970456093702</v>
      </c>
      <c r="M47" s="13">
        <f t="shared" ca="1" si="6"/>
        <v>5.1750128517588827</v>
      </c>
      <c r="N47" s="13">
        <f t="shared" ca="1" si="6"/>
        <v>5.6023016821436125</v>
      </c>
      <c r="O47" s="13">
        <f t="shared" ca="1" si="6"/>
        <v>-4.043623520630276</v>
      </c>
      <c r="P47" s="13">
        <f t="shared" ca="1" si="6"/>
        <v>0.44923703133096371</v>
      </c>
      <c r="Q47" s="13">
        <f t="shared" ca="1" si="6"/>
        <v>1.8581309117178619</v>
      </c>
      <c r="R47" s="13">
        <f t="shared" ca="1" si="6"/>
        <v>3.0260390318486623</v>
      </c>
      <c r="S47" s="13">
        <f t="shared" ca="1" si="6"/>
        <v>3.8840156020644243</v>
      </c>
      <c r="T47" s="13">
        <f t="shared" ca="1" si="6"/>
        <v>6.7974293652927145</v>
      </c>
      <c r="U47" s="13">
        <f t="shared" ca="1" si="6"/>
        <v>-2.1370942821485261</v>
      </c>
      <c r="V47" s="13">
        <f t="shared" ca="1" si="6"/>
        <v>8.5888208398946482</v>
      </c>
      <c r="W47" s="13">
        <f t="shared" ca="1" si="9"/>
        <v>1.0105962764443053</v>
      </c>
      <c r="X47" s="13">
        <f t="shared" ca="1" si="9"/>
        <v>5.043485875118626</v>
      </c>
      <c r="Y47" s="13">
        <f t="shared" ca="1" si="9"/>
        <v>1.3359497086856313</v>
      </c>
      <c r="Z47" s="13">
        <f t="shared" ca="1" si="9"/>
        <v>2.0492964829475859</v>
      </c>
      <c r="AA47" s="13">
        <f t="shared" ca="1" si="9"/>
        <v>-1.732656245142175</v>
      </c>
      <c r="AB47" s="13">
        <f t="shared" ca="1" si="9"/>
        <v>7.8031348250299803</v>
      </c>
      <c r="AC47" s="13">
        <f t="shared" ca="1" si="9"/>
        <v>-1.4696933302959718</v>
      </c>
      <c r="AD47" s="13">
        <f t="shared" ca="1" si="9"/>
        <v>7.0571278644598685</v>
      </c>
      <c r="AE47" s="13">
        <f t="shared" ca="1" si="9"/>
        <v>3.0808999540448347</v>
      </c>
      <c r="AF47" s="13">
        <f t="shared" ca="1" si="13"/>
        <v>-3.4461326390952731</v>
      </c>
      <c r="AG47" s="13">
        <f t="shared" ca="1" si="13"/>
        <v>3.8023496923907274</v>
      </c>
      <c r="AH47" s="13">
        <f t="shared" ca="1" si="13"/>
        <v>5.9101275876576107</v>
      </c>
      <c r="AI47" s="13">
        <f t="shared" ca="1" si="13"/>
        <v>1.3330308849294563</v>
      </c>
      <c r="AJ47" s="13">
        <f t="shared" ca="1" si="13"/>
        <v>5.7956099900502469</v>
      </c>
      <c r="AK47" s="13">
        <f t="shared" ca="1" si="13"/>
        <v>0.64098261931817513</v>
      </c>
      <c r="AL47" s="13">
        <f t="shared" ca="1" si="13"/>
        <v>2.0462329926197027</v>
      </c>
      <c r="AM47" s="13">
        <f t="shared" ca="1" si="13"/>
        <v>0.91435712211551357</v>
      </c>
      <c r="AN47" s="13">
        <f t="shared" ca="1" si="13"/>
        <v>2.6845393529496473</v>
      </c>
      <c r="AO47" s="13">
        <f t="shared" ca="1" si="13"/>
        <v>3.8789223902996595</v>
      </c>
      <c r="AP47" s="13">
        <f t="shared" ca="1" si="13"/>
        <v>1.2260345072543988</v>
      </c>
      <c r="AQ47" s="13">
        <f t="shared" ca="1" si="13"/>
        <v>-2.9901095009332712</v>
      </c>
      <c r="AR47" s="13">
        <f t="shared" ca="1" si="13"/>
        <v>4.4008213851403326</v>
      </c>
      <c r="AS47" s="13">
        <f t="shared" ca="1" si="13"/>
        <v>1.2869420681082149</v>
      </c>
      <c r="AT47" s="13">
        <f t="shared" ca="1" si="13"/>
        <v>-0.28017290691219277</v>
      </c>
      <c r="AU47" s="13">
        <f t="shared" ca="1" si="13"/>
        <v>0.70303716697606955</v>
      </c>
      <c r="AV47" s="13">
        <f t="shared" ca="1" si="13"/>
        <v>2.6845040218874905</v>
      </c>
      <c r="AW47" s="13">
        <f t="shared" ca="1" si="13"/>
        <v>-0.21774566526572192</v>
      </c>
      <c r="AX47" s="13">
        <f t="shared" ca="1" si="13"/>
        <v>2.2410581534300924</v>
      </c>
      <c r="AY47" s="13">
        <f t="shared" ca="1" si="13"/>
        <v>4.1626290530083523</v>
      </c>
      <c r="AZ47" s="13">
        <f t="shared" ca="1" si="13"/>
        <v>2.6082279782115787</v>
      </c>
      <c r="BA47" s="13">
        <f t="shared" ca="1" si="13"/>
        <v>-0.42221234119735751</v>
      </c>
      <c r="BB47" s="13">
        <f t="shared" ca="1" si="13"/>
        <v>0.91813859018085164</v>
      </c>
      <c r="BC47" s="13">
        <f t="shared" ca="1" si="13"/>
        <v>2.023352190579546</v>
      </c>
      <c r="BD47" s="13">
        <f t="shared" ca="1" si="13"/>
        <v>2.0146259712957288</v>
      </c>
      <c r="BE47" s="13">
        <f t="shared" ca="1" si="13"/>
        <v>2.0452210383658289</v>
      </c>
      <c r="BF47" s="13">
        <f t="shared" ca="1" si="13"/>
        <v>1.7488999483404029</v>
      </c>
      <c r="BG47" s="13">
        <f t="shared" ca="1" si="13"/>
        <v>1.2992256107544942</v>
      </c>
      <c r="BH47" s="13">
        <f t="shared" ca="1" si="13"/>
        <v>2.0545402299273632</v>
      </c>
      <c r="BI47" s="13">
        <f t="shared" ca="1" si="13"/>
        <v>3.9543522251049392</v>
      </c>
      <c r="BJ47" s="13">
        <f t="shared" ca="1" si="13"/>
        <v>1.4306842552411356</v>
      </c>
      <c r="BK47" s="13">
        <f t="shared" ca="1" si="13"/>
        <v>1.8099242539370843</v>
      </c>
      <c r="BL47" s="13">
        <f t="shared" ca="1" si="13"/>
        <v>-3.9508894971996611E-2</v>
      </c>
      <c r="BM47" s="13">
        <f t="shared" ca="1" si="13"/>
        <v>0.41427249726865023</v>
      </c>
      <c r="BN47" s="13">
        <f t="shared" ca="1" si="13"/>
        <v>3.5499076790936366</v>
      </c>
    </row>
    <row r="48" spans="1:66" x14ac:dyDescent="0.2">
      <c r="A48" s="10">
        <v>27</v>
      </c>
      <c r="B48" s="14">
        <f t="shared" ca="1" si="1"/>
        <v>57.797796990503329</v>
      </c>
      <c r="C48" s="16">
        <f t="shared" ca="1" si="5"/>
        <v>46.522244042274089</v>
      </c>
      <c r="D48" s="16">
        <f t="shared" ca="1" si="2"/>
        <v>47.091049835153761</v>
      </c>
      <c r="F48" s="7">
        <v>27</v>
      </c>
      <c r="G48" s="13">
        <f t="shared" ca="1" si="6"/>
        <v>2.9579292653427118</v>
      </c>
      <c r="H48" s="13">
        <f t="shared" ca="1" si="6"/>
        <v>5.829146339829899</v>
      </c>
      <c r="I48" s="13">
        <f t="shared" ca="1" si="6"/>
        <v>3.3191231598548323</v>
      </c>
      <c r="J48" s="13">
        <f t="shared" ca="1" si="6"/>
        <v>-2.069883618001402</v>
      </c>
      <c r="K48" s="13">
        <f t="shared" ca="1" si="6"/>
        <v>5.2445973249083853</v>
      </c>
      <c r="L48" s="13">
        <f t="shared" ca="1" si="6"/>
        <v>-1.5841949354113991</v>
      </c>
      <c r="M48" s="13">
        <f t="shared" ca="1" si="6"/>
        <v>4.1171537942052145</v>
      </c>
      <c r="N48" s="13">
        <f t="shared" ca="1" si="6"/>
        <v>3.969206996849552</v>
      </c>
      <c r="O48" s="13">
        <f t="shared" ca="1" si="6"/>
        <v>-2.8899733705775592</v>
      </c>
      <c r="P48" s="13">
        <f t="shared" ca="1" si="6"/>
        <v>-0.55453674418117505</v>
      </c>
      <c r="Q48" s="13">
        <f t="shared" ca="1" si="6"/>
        <v>-1.6698005855837676</v>
      </c>
      <c r="R48" s="13">
        <f t="shared" ca="1" si="6"/>
        <v>-0.48841360808443657</v>
      </c>
      <c r="S48" s="13">
        <f t="shared" ca="1" si="6"/>
        <v>2.296881052933395</v>
      </c>
      <c r="T48" s="13">
        <f t="shared" ca="1" si="6"/>
        <v>3.3799883976485798</v>
      </c>
      <c r="U48" s="13">
        <f t="shared" ca="1" si="6"/>
        <v>2.2992335044320136</v>
      </c>
      <c r="V48" s="13">
        <f t="shared" ca="1" si="6"/>
        <v>5.8964300029211847</v>
      </c>
      <c r="W48" s="13">
        <f t="shared" ca="1" si="9"/>
        <v>6.6225267328306616</v>
      </c>
      <c r="X48" s="13">
        <f t="shared" ca="1" si="9"/>
        <v>2.5719071294989453</v>
      </c>
      <c r="Y48" s="13">
        <f t="shared" ca="1" si="9"/>
        <v>5.6713849873976541E-2</v>
      </c>
      <c r="Z48" s="13">
        <f t="shared" ca="1" si="9"/>
        <v>2.3465543923194438</v>
      </c>
      <c r="AA48" s="13">
        <f t="shared" ca="1" si="9"/>
        <v>0.44158761552441939</v>
      </c>
      <c r="AB48" s="13">
        <f t="shared" ca="1" si="9"/>
        <v>0.74901967314179596</v>
      </c>
      <c r="AC48" s="13">
        <f t="shared" ca="1" si="9"/>
        <v>1.4561642869575446</v>
      </c>
      <c r="AD48" s="13">
        <f t="shared" ca="1" si="9"/>
        <v>2.8606075013733059</v>
      </c>
      <c r="AE48" s="13">
        <f t="shared" ca="1" si="9"/>
        <v>1.9603294543050545</v>
      </c>
      <c r="AF48" s="13">
        <f t="shared" ca="1" si="13"/>
        <v>2.7892953672538261</v>
      </c>
      <c r="AG48" s="13">
        <f t="shared" ca="1" si="13"/>
        <v>0.12039773578140989</v>
      </c>
      <c r="AH48" s="13">
        <f t="shared" ca="1" si="13"/>
        <v>2.3772707047379673</v>
      </c>
      <c r="AI48" s="13">
        <f t="shared" ca="1" si="13"/>
        <v>0.17896625790811149</v>
      </c>
      <c r="AJ48" s="13">
        <f t="shared" ca="1" si="13"/>
        <v>-3.8709849349252963</v>
      </c>
      <c r="AK48" s="13">
        <f t="shared" ca="1" si="13"/>
        <v>1.460370395827828</v>
      </c>
      <c r="AL48" s="13">
        <f t="shared" ca="1" si="13"/>
        <v>2.0598648518068861</v>
      </c>
      <c r="AM48" s="13">
        <f t="shared" ca="1" si="13"/>
        <v>2.1757846476520997</v>
      </c>
      <c r="AN48" s="13">
        <f t="shared" ca="1" si="13"/>
        <v>6.4113810003079053</v>
      </c>
      <c r="AO48" s="13">
        <f t="shared" ca="1" si="13"/>
        <v>2.2899268251954892</v>
      </c>
      <c r="AP48" s="13">
        <f t="shared" ca="1" si="13"/>
        <v>1.2566038524012135</v>
      </c>
      <c r="AQ48" s="13">
        <f t="shared" ca="1" si="13"/>
        <v>-3.1870599857234065</v>
      </c>
      <c r="AR48" s="13">
        <f t="shared" ca="1" si="13"/>
        <v>4.5548134995924787</v>
      </c>
      <c r="AS48" s="13">
        <f t="shared" ca="1" si="13"/>
        <v>4.107286792422193</v>
      </c>
      <c r="AT48" s="13">
        <f t="shared" ca="1" si="13"/>
        <v>5.3597791770332837</v>
      </c>
      <c r="AU48" s="13">
        <f t="shared" ca="1" si="13"/>
        <v>-0.61372996898152232</v>
      </c>
      <c r="AV48" s="13">
        <f t="shared" ca="1" si="13"/>
        <v>-5.5203852976127274</v>
      </c>
      <c r="AW48" s="13">
        <f t="shared" ca="1" si="13"/>
        <v>5.0315740357155434</v>
      </c>
      <c r="AX48" s="13">
        <f t="shared" ca="1" si="13"/>
        <v>0.89140558459123165</v>
      </c>
      <c r="AY48" s="13">
        <f t="shared" ca="1" si="13"/>
        <v>7.751977230358273</v>
      </c>
      <c r="AZ48" s="13">
        <f t="shared" ca="1" si="13"/>
        <v>2.0392649926331412</v>
      </c>
      <c r="BA48" s="13">
        <f t="shared" ca="1" si="13"/>
        <v>6.1819889701771595</v>
      </c>
      <c r="BB48" s="13">
        <f t="shared" ca="1" si="13"/>
        <v>2.7184851193836677</v>
      </c>
      <c r="BC48" s="13">
        <f t="shared" ca="1" si="13"/>
        <v>-0.56708100182572174</v>
      </c>
      <c r="BD48" s="13">
        <f t="shared" ca="1" si="13"/>
        <v>0.16043928550188169</v>
      </c>
      <c r="BE48" s="13">
        <f t="shared" ca="1" si="13"/>
        <v>-0.88756055285932067</v>
      </c>
      <c r="BF48" s="13">
        <f t="shared" ca="1" si="13"/>
        <v>-0.30550199803466738</v>
      </c>
      <c r="BG48" s="13">
        <f t="shared" ca="1" si="13"/>
        <v>2.3405576267998089</v>
      </c>
      <c r="BH48" s="13">
        <f t="shared" ca="1" si="13"/>
        <v>2.7762176984333147</v>
      </c>
      <c r="BI48" s="13">
        <f t="shared" ca="1" si="13"/>
        <v>3.2016379249112683</v>
      </c>
      <c r="BJ48" s="13">
        <f t="shared" ca="1" si="13"/>
        <v>-0.22009722798013875</v>
      </c>
      <c r="BK48" s="13">
        <f t="shared" ca="1" si="13"/>
        <v>3.463520196584835</v>
      </c>
      <c r="BL48" s="13">
        <f t="shared" ca="1" si="13"/>
        <v>-1.9576475453338666</v>
      </c>
      <c r="BM48" s="13">
        <f t="shared" ca="1" si="13"/>
        <v>0.35208197756747261</v>
      </c>
      <c r="BN48" s="13">
        <f t="shared" ca="1" si="13"/>
        <v>1.7779529029367724</v>
      </c>
    </row>
    <row r="49" spans="1:66" x14ac:dyDescent="0.2">
      <c r="A49" s="10">
        <v>28</v>
      </c>
      <c r="B49" s="14">
        <f t="shared" ca="1" si="1"/>
        <v>62.127095176249185</v>
      </c>
      <c r="C49" s="16">
        <f t="shared" ca="1" si="5"/>
        <v>46.590565250036342</v>
      </c>
      <c r="D49" s="16">
        <f t="shared" ca="1" si="2"/>
        <v>47.497749083884877</v>
      </c>
      <c r="F49" s="7">
        <v>28</v>
      </c>
      <c r="G49" s="13">
        <f t="shared" ca="1" si="6"/>
        <v>-1.6245866137728018</v>
      </c>
      <c r="H49" s="13">
        <f t="shared" ca="1" si="6"/>
        <v>6.2739188669606873</v>
      </c>
      <c r="I49" s="13">
        <f t="shared" ca="1" si="6"/>
        <v>2.8798169933197761</v>
      </c>
      <c r="J49" s="13">
        <f t="shared" ca="1" si="6"/>
        <v>3.7869707318438302</v>
      </c>
      <c r="K49" s="13">
        <f t="shared" ca="1" si="6"/>
        <v>3.175404028455949</v>
      </c>
      <c r="L49" s="13">
        <f t="shared" ca="1" si="6"/>
        <v>5.2688927358338553</v>
      </c>
      <c r="M49" s="13">
        <f t="shared" ca="1" si="6"/>
        <v>2.3717905187165407</v>
      </c>
      <c r="N49" s="13">
        <f t="shared" ca="1" si="6"/>
        <v>-0.96068358305491675</v>
      </c>
      <c r="O49" s="13">
        <f t="shared" ca="1" si="6"/>
        <v>1.8935927337043443</v>
      </c>
      <c r="P49" s="13">
        <f t="shared" ca="1" si="6"/>
        <v>3.6436626666603229</v>
      </c>
      <c r="Q49" s="13">
        <f t="shared" ca="1" si="6"/>
        <v>0.94728203545215095</v>
      </c>
      <c r="R49" s="13">
        <f t="shared" ca="1" si="6"/>
        <v>3.080656741651997</v>
      </c>
      <c r="S49" s="13">
        <f t="shared" ca="1" si="6"/>
        <v>-0.81436060631228102</v>
      </c>
      <c r="T49" s="13">
        <f t="shared" ca="1" si="6"/>
        <v>1.2986645696036783</v>
      </c>
      <c r="U49" s="13">
        <f t="shared" ca="1" si="6"/>
        <v>7.6568002998769762</v>
      </c>
      <c r="V49" s="13">
        <f t="shared" ca="1" si="6"/>
        <v>4.3086297906326436</v>
      </c>
      <c r="W49" s="13">
        <f t="shared" ca="1" si="9"/>
        <v>1.8349178983510777</v>
      </c>
      <c r="X49" s="13">
        <f t="shared" ca="1" si="9"/>
        <v>3.6746266217081338</v>
      </c>
      <c r="Y49" s="13">
        <f t="shared" ca="1" si="9"/>
        <v>3.8713787404189404</v>
      </c>
      <c r="Z49" s="13">
        <f t="shared" ca="1" si="9"/>
        <v>1.1247927694014572</v>
      </c>
      <c r="AA49" s="13">
        <f t="shared" ca="1" si="9"/>
        <v>1.682103765011433</v>
      </c>
      <c r="AB49" s="13">
        <f t="shared" ca="1" si="9"/>
        <v>2.0130978635826504</v>
      </c>
      <c r="AC49" s="13">
        <f t="shared" ca="1" si="9"/>
        <v>3.6432161106502736</v>
      </c>
      <c r="AD49" s="13">
        <f t="shared" ca="1" si="9"/>
        <v>6.926465058175209</v>
      </c>
      <c r="AE49" s="13">
        <f t="shared" ca="1" si="9"/>
        <v>-0.35531246273248263</v>
      </c>
      <c r="AF49" s="13">
        <f t="shared" ca="1" si="13"/>
        <v>0.59751476102215761</v>
      </c>
      <c r="AG49" s="13">
        <f t="shared" ca="1" si="13"/>
        <v>2.7948504641517764</v>
      </c>
      <c r="AH49" s="13">
        <f t="shared" ca="1" si="13"/>
        <v>5.9344272001449125</v>
      </c>
      <c r="AI49" s="13">
        <f t="shared" ca="1" si="13"/>
        <v>-2.3728728965802022</v>
      </c>
      <c r="AJ49" s="13">
        <f t="shared" ca="1" si="13"/>
        <v>-2.9911955156225147</v>
      </c>
      <c r="AK49" s="13">
        <f t="shared" ca="1" si="13"/>
        <v>2.1652843321318933</v>
      </c>
      <c r="AL49" s="13">
        <f t="shared" ca="1" si="13"/>
        <v>5.1953864607755627</v>
      </c>
      <c r="AM49" s="13">
        <f t="shared" ca="1" si="13"/>
        <v>5.1321360017493109</v>
      </c>
      <c r="AN49" s="13">
        <f t="shared" ca="1" si="13"/>
        <v>0.94144693549002234</v>
      </c>
      <c r="AO49" s="13">
        <f t="shared" ca="1" si="13"/>
        <v>3.8445601313011779</v>
      </c>
      <c r="AP49" s="13">
        <f t="shared" ca="1" si="13"/>
        <v>1.3521658029804073</v>
      </c>
      <c r="AQ49" s="13">
        <f t="shared" ca="1" si="13"/>
        <v>1.2836979091229712</v>
      </c>
      <c r="AR49" s="13">
        <f t="shared" ca="1" si="13"/>
        <v>3.7609866328419752</v>
      </c>
      <c r="AS49" s="13">
        <f t="shared" ca="1" si="13"/>
        <v>6.4202624280595195</v>
      </c>
      <c r="AT49" s="13">
        <f t="shared" ca="1" si="13"/>
        <v>6.1035188144590089</v>
      </c>
      <c r="AU49" s="13">
        <f t="shared" ca="1" si="13"/>
        <v>3.4089260276946201</v>
      </c>
      <c r="AV49" s="13">
        <f t="shared" ca="1" si="13"/>
        <v>5.3173094991052512</v>
      </c>
      <c r="AW49" s="13">
        <f t="shared" ca="1" si="13"/>
        <v>1.126857587809043</v>
      </c>
      <c r="AX49" s="13">
        <f t="shared" ca="1" si="13"/>
        <v>3.2229443530453006</v>
      </c>
      <c r="AY49" s="13">
        <f t="shared" ca="1" si="13"/>
        <v>-0.26475755114881316</v>
      </c>
      <c r="AZ49" s="13">
        <f t="shared" ca="1" si="13"/>
        <v>5.3355922130617062</v>
      </c>
      <c r="BA49" s="13">
        <f t="shared" ca="1" si="13"/>
        <v>-0.21383489458383842</v>
      </c>
      <c r="BB49" s="13">
        <f t="shared" ca="1" si="13"/>
        <v>1.5681960171529441</v>
      </c>
      <c r="BC49" s="13">
        <f t="shared" ca="1" si="13"/>
        <v>1.7811558884710814</v>
      </c>
      <c r="BD49" s="13">
        <f t="shared" ca="1" si="13"/>
        <v>8.4621178541354443</v>
      </c>
      <c r="BE49" s="13">
        <f t="shared" ca="1" si="13"/>
        <v>-0.32750928435992011</v>
      </c>
      <c r="BF49" s="13">
        <f t="shared" ca="1" si="13"/>
        <v>-1.4582653394861964</v>
      </c>
      <c r="BG49" s="13">
        <f t="shared" ca="1" si="13"/>
        <v>3.0879445194648154</v>
      </c>
      <c r="BH49" s="13">
        <f t="shared" ca="1" si="13"/>
        <v>-3.5070302094701038</v>
      </c>
      <c r="BI49" s="13">
        <f t="shared" ca="1" si="13"/>
        <v>2.6209935116177108</v>
      </c>
      <c r="BJ49" s="13">
        <f t="shared" ca="1" si="13"/>
        <v>2.1655120258805556</v>
      </c>
      <c r="BK49" s="13">
        <f t="shared" ca="1" si="13"/>
        <v>-6.5088456509967401</v>
      </c>
      <c r="BL49" s="13">
        <f t="shared" ca="1" si="13"/>
        <v>2.1594607748829389</v>
      </c>
      <c r="BM49" s="13">
        <f t="shared" ca="1" si="13"/>
        <v>-1.4999019103952325</v>
      </c>
      <c r="BN49" s="13">
        <f t="shared" ca="1" si="13"/>
        <v>1.2475412103944079</v>
      </c>
    </row>
    <row r="50" spans="1:66" x14ac:dyDescent="0.2">
      <c r="A50" s="10">
        <v>29</v>
      </c>
      <c r="B50" s="14">
        <f t="shared" ca="1" si="1"/>
        <v>36.920092442252319</v>
      </c>
      <c r="C50" s="16">
        <f t="shared" ca="1" si="5"/>
        <v>46.848625291387705</v>
      </c>
      <c r="D50" s="16">
        <f t="shared" ca="1" si="2"/>
        <v>47.905316223702769</v>
      </c>
      <c r="F50" s="7">
        <v>29</v>
      </c>
      <c r="G50" s="13">
        <f t="shared" ca="1" si="6"/>
        <v>2.2662926842010775</v>
      </c>
      <c r="H50" s="13">
        <f t="shared" ca="1" si="6"/>
        <v>3.3136372952698028</v>
      </c>
      <c r="I50" s="13">
        <f t="shared" ca="1" si="6"/>
        <v>-2.5663763497918346</v>
      </c>
      <c r="J50" s="13">
        <f t="shared" ca="1" si="6"/>
        <v>2.7773469292706223</v>
      </c>
      <c r="K50" s="13">
        <f t="shared" ca="1" si="6"/>
        <v>4.6416238209477987</v>
      </c>
      <c r="L50" s="13">
        <f t="shared" ca="1" si="6"/>
        <v>7.0978890706272502</v>
      </c>
      <c r="M50" s="13">
        <f t="shared" ca="1" si="6"/>
        <v>4.0479142066925728</v>
      </c>
      <c r="N50" s="13">
        <f t="shared" ca="1" si="6"/>
        <v>-1.1164457820072498</v>
      </c>
      <c r="O50" s="13">
        <f t="shared" ca="1" si="6"/>
        <v>2.8017123257688823</v>
      </c>
      <c r="P50" s="13">
        <f t="shared" ca="1" si="6"/>
        <v>0.56645815349368034</v>
      </c>
      <c r="Q50" s="13">
        <f t="shared" ca="1" si="6"/>
        <v>0.84475423429885566</v>
      </c>
      <c r="R50" s="13">
        <f t="shared" ca="1" si="6"/>
        <v>2.3151182647369253</v>
      </c>
      <c r="S50" s="13">
        <f t="shared" ca="1" si="6"/>
        <v>0.3600704954634999</v>
      </c>
      <c r="T50" s="13">
        <f t="shared" ca="1" si="6"/>
        <v>4.2522397731642281</v>
      </c>
      <c r="U50" s="13">
        <f t="shared" ca="1" si="6"/>
        <v>2.7539053134465599</v>
      </c>
      <c r="V50" s="13">
        <f t="shared" ca="1" si="6"/>
        <v>3.6139926493606152</v>
      </c>
      <c r="W50" s="13">
        <f t="shared" ca="1" si="9"/>
        <v>4.130012897206325</v>
      </c>
      <c r="X50" s="13">
        <f t="shared" ca="1" si="9"/>
        <v>4.2838694531462354</v>
      </c>
      <c r="Y50" s="13">
        <f t="shared" ca="1" si="9"/>
        <v>0.3634754846909507</v>
      </c>
      <c r="Z50" s="13">
        <f t="shared" ca="1" si="9"/>
        <v>-3.9186750176522249</v>
      </c>
      <c r="AA50" s="13">
        <f t="shared" ca="1" si="9"/>
        <v>1.4284093382616736</v>
      </c>
      <c r="AB50" s="13">
        <f t="shared" ca="1" si="9"/>
        <v>-2.919230588145747</v>
      </c>
      <c r="AC50" s="13">
        <f t="shared" ca="1" si="9"/>
        <v>-3.4050286358677759</v>
      </c>
      <c r="AD50" s="13">
        <f t="shared" ca="1" si="9"/>
        <v>1.6075361844596066</v>
      </c>
      <c r="AE50" s="13">
        <f t="shared" ca="1" si="9"/>
        <v>1.728429377240805</v>
      </c>
      <c r="AF50" s="13">
        <f t="shared" ca="1" si="13"/>
        <v>-0.11713528413622365</v>
      </c>
      <c r="AG50" s="13">
        <f t="shared" ca="1" si="13"/>
        <v>0.45813622066394877</v>
      </c>
      <c r="AH50" s="13">
        <f t="shared" ca="1" si="13"/>
        <v>5.7342201975186118</v>
      </c>
      <c r="AI50" s="13">
        <f t="shared" ca="1" si="13"/>
        <v>-1.4041811093815024</v>
      </c>
      <c r="AJ50" s="13">
        <f t="shared" ca="1" si="13"/>
        <v>-2.415286665675378</v>
      </c>
      <c r="AK50" s="13">
        <f t="shared" ca="1" si="13"/>
        <v>-0.98099548206198284</v>
      </c>
      <c r="AL50" s="13">
        <f t="shared" ca="1" si="13"/>
        <v>2.2393271275500188</v>
      </c>
      <c r="AM50" s="13">
        <f t="shared" ca="1" si="13"/>
        <v>3.2518263301758044</v>
      </c>
      <c r="AN50" s="13">
        <f t="shared" ca="1" si="13"/>
        <v>6.3066194513298823</v>
      </c>
      <c r="AO50" s="13">
        <f t="shared" ca="1" si="13"/>
        <v>3.9771443616688522</v>
      </c>
      <c r="AP50" s="13">
        <f t="shared" ca="1" si="13"/>
        <v>-0.97035418080241564</v>
      </c>
      <c r="AQ50" s="13">
        <f t="shared" ca="1" si="13"/>
        <v>2.3336134187350703</v>
      </c>
      <c r="AR50" s="13">
        <f t="shared" ca="1" si="13"/>
        <v>2.486923572515622</v>
      </c>
      <c r="AS50" s="13">
        <f t="shared" ca="1" si="13"/>
        <v>1.5258249338762124</v>
      </c>
      <c r="AT50" s="13">
        <f t="shared" ca="1" si="13"/>
        <v>5.0325856759888907</v>
      </c>
      <c r="AU50" s="13">
        <f t="shared" ca="1" si="13"/>
        <v>7.192149559438402</v>
      </c>
      <c r="AV50" s="13">
        <f t="shared" ca="1" si="13"/>
        <v>6.3361861709853464</v>
      </c>
      <c r="AW50" s="13">
        <f t="shared" ca="1" si="13"/>
        <v>1.4795899096372609</v>
      </c>
      <c r="AX50" s="13">
        <f t="shared" ca="1" si="13"/>
        <v>-0.19064542575760779</v>
      </c>
      <c r="AY50" s="13">
        <f t="shared" ca="1" si="13"/>
        <v>-2.0414718538189129</v>
      </c>
      <c r="AZ50" s="13">
        <f t="shared" ca="1" si="13"/>
        <v>1.2729096739087007</v>
      </c>
      <c r="BA50" s="13">
        <f t="shared" ca="1" si="13"/>
        <v>-4.7908123773621636E-2</v>
      </c>
      <c r="BB50" s="13">
        <f t="shared" ca="1" si="13"/>
        <v>4.2929401564438976</v>
      </c>
      <c r="BC50" s="13">
        <f t="shared" ca="1" si="13"/>
        <v>3.5343294203128615</v>
      </c>
      <c r="BD50" s="13">
        <f t="shared" ca="1" si="13"/>
        <v>5.8284147459143938</v>
      </c>
      <c r="BE50" s="13">
        <f t="shared" ca="1" si="13"/>
        <v>1.3248394366282055</v>
      </c>
      <c r="BF50" s="13">
        <f t="shared" ca="1" si="13"/>
        <v>-0.78240995403049673</v>
      </c>
      <c r="BG50" s="13">
        <f t="shared" ca="1" si="13"/>
        <v>3.6536462887902785</v>
      </c>
      <c r="BH50" s="13">
        <f t="shared" ca="1" si="13"/>
        <v>5.6912638565007958</v>
      </c>
      <c r="BI50" s="13">
        <f t="shared" ca="1" si="13"/>
        <v>4.8746349564415414</v>
      </c>
      <c r="BJ50" s="13">
        <f t="shared" ca="1" si="13"/>
        <v>6.9745362176334798</v>
      </c>
      <c r="BK50" s="13">
        <f t="shared" ca="1" si="13"/>
        <v>-0.15796095858535697</v>
      </c>
      <c r="BL50" s="13">
        <f t="shared" ca="1" si="13"/>
        <v>1.8212542640813925</v>
      </c>
      <c r="BM50" s="13">
        <f t="shared" ca="1" si="13"/>
        <v>-0.86137826372435677</v>
      </c>
      <c r="BN50" s="13">
        <f t="shared" ca="1" si="13"/>
        <v>-2.3681092156951111</v>
      </c>
    </row>
    <row r="51" spans="1:66" x14ac:dyDescent="0.2">
      <c r="A51" s="10">
        <v>30</v>
      </c>
      <c r="B51" s="14">
        <f t="shared" ca="1" si="1"/>
        <v>40.785558482439257</v>
      </c>
      <c r="C51" s="16">
        <f t="shared" ca="1" si="5"/>
        <v>47.840523744251001</v>
      </c>
      <c r="D51" s="16">
        <f t="shared" ca="1" si="2"/>
        <v>48.314458699451272</v>
      </c>
      <c r="F51" s="7">
        <v>30</v>
      </c>
      <c r="G51" s="13">
        <f t="shared" ca="1" si="6"/>
        <v>2.8328007097070853</v>
      </c>
      <c r="H51" s="13">
        <f t="shared" ca="1" si="6"/>
        <v>-1.2031425787963377</v>
      </c>
      <c r="I51" s="13">
        <f t="shared" ref="I51:X66" ca="1" si="14">_xlfn.NORM.INV(RAND(),$B$7,$B$8)</f>
        <v>4.5413773357234746</v>
      </c>
      <c r="J51" s="13">
        <f t="shared" ca="1" si="14"/>
        <v>2.7878775594368115</v>
      </c>
      <c r="K51" s="13">
        <f t="shared" ca="1" si="14"/>
        <v>1.6330612326585745</v>
      </c>
      <c r="L51" s="13">
        <f t="shared" ca="1" si="14"/>
        <v>6.8621423037781675</v>
      </c>
      <c r="M51" s="13">
        <f t="shared" ca="1" si="14"/>
        <v>6.5187421292047558</v>
      </c>
      <c r="N51" s="13">
        <f t="shared" ca="1" si="14"/>
        <v>4.6243568880513735</v>
      </c>
      <c r="O51" s="13">
        <f t="shared" ca="1" si="14"/>
        <v>-0.82304858982435825</v>
      </c>
      <c r="P51" s="13">
        <f t="shared" ca="1" si="14"/>
        <v>-2.701287222307478</v>
      </c>
      <c r="Q51" s="13">
        <f t="shared" ca="1" si="14"/>
        <v>2.4957996366961348</v>
      </c>
      <c r="R51" s="13">
        <f t="shared" ca="1" si="14"/>
        <v>1.336657139064277</v>
      </c>
      <c r="S51" s="13">
        <f t="shared" ca="1" si="14"/>
        <v>-0.2734561566941669</v>
      </c>
      <c r="T51" s="13">
        <f t="shared" ca="1" si="14"/>
        <v>-5.1645861944685567</v>
      </c>
      <c r="U51" s="13">
        <f t="shared" ca="1" si="14"/>
        <v>0.88803594017612242</v>
      </c>
      <c r="V51" s="13">
        <f t="shared" ca="1" si="14"/>
        <v>2.2579755594664341</v>
      </c>
      <c r="W51" s="13">
        <f t="shared" ca="1" si="14"/>
        <v>-0.702108496996805</v>
      </c>
      <c r="X51" s="13">
        <f t="shared" ca="1" si="14"/>
        <v>-0.19860418956565251</v>
      </c>
      <c r="Y51" s="13">
        <f t="shared" ref="Y51:AN66" ca="1" si="15">_xlfn.NORM.INV(RAND(),$B$7,$B$8)</f>
        <v>-0.28202513519148864</v>
      </c>
      <c r="Z51" s="13">
        <f t="shared" ca="1" si="15"/>
        <v>0.85981569228047849</v>
      </c>
      <c r="AA51" s="13">
        <f t="shared" ca="1" si="15"/>
        <v>0.70425671994754802</v>
      </c>
      <c r="AB51" s="13">
        <f t="shared" ca="1" si="15"/>
        <v>1.5458454108498287</v>
      </c>
      <c r="AC51" s="13">
        <f t="shared" ca="1" si="15"/>
        <v>6.3771509426946169</v>
      </c>
      <c r="AD51" s="13">
        <f t="shared" ca="1" si="15"/>
        <v>1.9963926485715473</v>
      </c>
      <c r="AE51" s="13">
        <f t="shared" ca="1" si="15"/>
        <v>1.1581026500878366</v>
      </c>
      <c r="AF51" s="13">
        <f t="shared" ca="1" si="15"/>
        <v>8.720752224894051</v>
      </c>
      <c r="AG51" s="13">
        <f t="shared" ca="1" si="15"/>
        <v>1.4524917890050435</v>
      </c>
      <c r="AH51" s="13">
        <f t="shared" ca="1" si="15"/>
        <v>5.7030772407006651</v>
      </c>
      <c r="AI51" s="13">
        <f t="shared" ca="1" si="15"/>
        <v>3.013638553337735</v>
      </c>
      <c r="AJ51" s="13">
        <f t="shared" ca="1" si="15"/>
        <v>-0.36974613959360303</v>
      </c>
      <c r="AK51" s="13">
        <f t="shared" ca="1" si="15"/>
        <v>2.7468871083585595</v>
      </c>
      <c r="AL51" s="13">
        <f t="shared" ca="1" si="15"/>
        <v>7.5543704730373227</v>
      </c>
      <c r="AM51" s="13">
        <f t="shared" ca="1" si="15"/>
        <v>2.5520186009694878</v>
      </c>
      <c r="AN51" s="13">
        <f t="shared" ca="1" si="15"/>
        <v>1.4840919499542475</v>
      </c>
      <c r="AO51" s="13">
        <f t="shared" ca="1" si="13"/>
        <v>0.78875313219190524</v>
      </c>
      <c r="AP51" s="13">
        <f t="shared" ca="1" si="13"/>
        <v>3.5361294348825734E-3</v>
      </c>
      <c r="AQ51" s="13">
        <f t="shared" ca="1" si="13"/>
        <v>3.3577855622061112</v>
      </c>
      <c r="AR51" s="13">
        <f t="shared" ca="1" si="13"/>
        <v>2.3483607330650687</v>
      </c>
      <c r="AS51" s="13">
        <f t="shared" ca="1" si="13"/>
        <v>-1.2984483097001087</v>
      </c>
      <c r="AT51" s="13">
        <f t="shared" ca="1" si="13"/>
        <v>0.94153602818997695</v>
      </c>
      <c r="AU51" s="13">
        <f t="shared" ca="1" si="13"/>
        <v>1.6206390477330812</v>
      </c>
      <c r="AV51" s="13">
        <f t="shared" ca="1" si="13"/>
        <v>1.8042665220883654</v>
      </c>
      <c r="AW51" s="13">
        <f t="shared" ca="1" si="13"/>
        <v>4.2026612423678866</v>
      </c>
      <c r="AX51" s="13">
        <f t="shared" ca="1" si="13"/>
        <v>2.9691114971823138</v>
      </c>
      <c r="AY51" s="13">
        <f t="shared" ref="AY51:BN51" ca="1" si="16">_xlfn.NORM.INV(RAND(),$B$7,$B$8)</f>
        <v>-0.71861143696291396</v>
      </c>
      <c r="AZ51" s="13">
        <f t="shared" ca="1" si="16"/>
        <v>1.4485966074009187</v>
      </c>
      <c r="BA51" s="13">
        <f t="shared" ca="1" si="16"/>
        <v>3.2108769149474998</v>
      </c>
      <c r="BB51" s="13">
        <f t="shared" ca="1" si="16"/>
        <v>-0.12191253084124565</v>
      </c>
      <c r="BC51" s="13">
        <f t="shared" ca="1" si="16"/>
        <v>-2.4291448935404869</v>
      </c>
      <c r="BD51" s="13">
        <f t="shared" ca="1" si="16"/>
        <v>2.3717696564236603</v>
      </c>
      <c r="BE51" s="13">
        <f t="shared" ca="1" si="16"/>
        <v>2.4071309379843022</v>
      </c>
      <c r="BF51" s="13">
        <f t="shared" ca="1" si="16"/>
        <v>1.7145185716699316</v>
      </c>
      <c r="BG51" s="13">
        <f t="shared" ca="1" si="16"/>
        <v>4.0228664839962249</v>
      </c>
      <c r="BH51" s="13">
        <f t="shared" ca="1" si="16"/>
        <v>0.55731973257533229</v>
      </c>
      <c r="BI51" s="13">
        <f t="shared" ca="1" si="16"/>
        <v>1.9338859030257955</v>
      </c>
      <c r="BJ51" s="13">
        <f t="shared" ca="1" si="16"/>
        <v>-1.4417971666407934</v>
      </c>
      <c r="BK51" s="13">
        <f t="shared" ca="1" si="16"/>
        <v>5.839976904151019</v>
      </c>
      <c r="BL51" s="13">
        <f t="shared" ca="1" si="16"/>
        <v>-0.57629386720577402</v>
      </c>
      <c r="BM51" s="13">
        <f t="shared" ca="1" si="16"/>
        <v>2.2431946011757042</v>
      </c>
      <c r="BN51" s="13">
        <f t="shared" ca="1" si="16"/>
        <v>5.0203399857865438</v>
      </c>
    </row>
    <row r="52" spans="1:66" x14ac:dyDescent="0.2">
      <c r="A52" s="10">
        <v>31</v>
      </c>
      <c r="B52" s="14">
        <f t="shared" ca="1" si="1"/>
        <v>50.571191824342122</v>
      </c>
      <c r="C52" s="16">
        <f t="shared" ca="1" si="5"/>
        <v>48.546948520314373</v>
      </c>
      <c r="D52" s="16">
        <f t="shared" ca="1" si="2"/>
        <v>48.725891047791606</v>
      </c>
      <c r="F52" s="7">
        <v>31</v>
      </c>
      <c r="G52" s="13">
        <f t="shared" ref="G52:V67" ca="1" si="17">_xlfn.NORM.INV(RAND(),$B$7,$B$8)</f>
        <v>3.9241470519946571</v>
      </c>
      <c r="H52" s="13">
        <f t="shared" ca="1" si="17"/>
        <v>-2.4016578440888487</v>
      </c>
      <c r="I52" s="13">
        <f t="shared" ca="1" si="17"/>
        <v>3.5201571217089116</v>
      </c>
      <c r="J52" s="13">
        <f t="shared" ca="1" si="17"/>
        <v>2.8311817489441942</v>
      </c>
      <c r="K52" s="13">
        <f t="shared" ca="1" si="17"/>
        <v>5.8033231886646783</v>
      </c>
      <c r="L52" s="13">
        <f t="shared" ca="1" si="17"/>
        <v>3.7238183771834867</v>
      </c>
      <c r="M52" s="13">
        <f t="shared" ca="1" si="17"/>
        <v>1.3373626189846175</v>
      </c>
      <c r="N52" s="13">
        <f t="shared" ca="1" si="17"/>
        <v>0.61210280503607484</v>
      </c>
      <c r="O52" s="13">
        <f t="shared" ca="1" si="17"/>
        <v>-1.867960393091856</v>
      </c>
      <c r="P52" s="13">
        <f t="shared" ca="1" si="17"/>
        <v>5.919239960025898</v>
      </c>
      <c r="Q52" s="13">
        <f t="shared" ca="1" si="17"/>
        <v>0.20451900171729331</v>
      </c>
      <c r="R52" s="13">
        <f t="shared" ca="1" si="17"/>
        <v>2.9717505970459719</v>
      </c>
      <c r="S52" s="13">
        <f t="shared" ca="1" si="17"/>
        <v>1.7877473312610428</v>
      </c>
      <c r="T52" s="13">
        <f t="shared" ca="1" si="17"/>
        <v>2.6143542688407964</v>
      </c>
      <c r="U52" s="13">
        <f t="shared" ca="1" si="17"/>
        <v>0.88783319207442535</v>
      </c>
      <c r="V52" s="13">
        <f t="shared" ca="1" si="17"/>
        <v>6.0396012490249662</v>
      </c>
      <c r="W52" s="13">
        <f t="shared" ca="1" si="14"/>
        <v>-2.640557533839563</v>
      </c>
      <c r="X52" s="13">
        <f t="shared" ca="1" si="14"/>
        <v>1.2041081081861273</v>
      </c>
      <c r="Y52" s="13">
        <f t="shared" ca="1" si="15"/>
        <v>5.8117209664345459</v>
      </c>
      <c r="Z52" s="13">
        <f t="shared" ca="1" si="15"/>
        <v>-3.0151870909819483</v>
      </c>
      <c r="AA52" s="13">
        <f t="shared" ca="1" si="15"/>
        <v>8.244886276471302</v>
      </c>
      <c r="AB52" s="13">
        <f t="shared" ca="1" si="15"/>
        <v>1.5000113167077205</v>
      </c>
      <c r="AC52" s="13">
        <f t="shared" ca="1" si="15"/>
        <v>10.328841853284199</v>
      </c>
      <c r="AD52" s="13">
        <f t="shared" ca="1" si="15"/>
        <v>1.1167994689258043</v>
      </c>
      <c r="AE52" s="13">
        <f t="shared" ca="1" si="15"/>
        <v>7.773070667760738</v>
      </c>
      <c r="AF52" s="13">
        <f t="shared" ca="1" si="15"/>
        <v>2.6643518106789674</v>
      </c>
      <c r="AG52" s="13">
        <f t="shared" ca="1" si="15"/>
        <v>3.6723576108233198</v>
      </c>
      <c r="AH52" s="13">
        <f t="shared" ca="1" si="15"/>
        <v>6.6739199791328243</v>
      </c>
      <c r="AI52" s="13">
        <f t="shared" ca="1" si="15"/>
        <v>-4.168895766477501</v>
      </c>
      <c r="AJ52" s="13">
        <f t="shared" ca="1" si="15"/>
        <v>-0.27443752767292207</v>
      </c>
      <c r="AK52" s="13">
        <f t="shared" ca="1" si="15"/>
        <v>3.2364257437339359</v>
      </c>
      <c r="AL52" s="13">
        <f t="shared" ca="1" si="15"/>
        <v>-2.5322343851273663</v>
      </c>
      <c r="AM52" s="13">
        <f t="shared" ca="1" si="15"/>
        <v>-1.0897900485546215</v>
      </c>
      <c r="AN52" s="13">
        <f t="shared" ca="1" si="15"/>
        <v>2.0238841282276905</v>
      </c>
      <c r="AO52" s="13">
        <f t="shared" ref="AO52:BN61" ca="1" si="18">_xlfn.NORM.INV(RAND(),$B$7,$B$8)</f>
        <v>3.3445659592258314</v>
      </c>
      <c r="AP52" s="13">
        <f t="shared" ca="1" si="18"/>
        <v>7.5067913315139654</v>
      </c>
      <c r="AQ52" s="13">
        <f t="shared" ca="1" si="18"/>
        <v>4.7423608750894921</v>
      </c>
      <c r="AR52" s="13">
        <f t="shared" ca="1" si="18"/>
        <v>2.0016988731354446</v>
      </c>
      <c r="AS52" s="13">
        <f t="shared" ca="1" si="18"/>
        <v>5.2362667209238118</v>
      </c>
      <c r="AT52" s="13">
        <f t="shared" ca="1" si="18"/>
        <v>4.4152915297777664</v>
      </c>
      <c r="AU52" s="13">
        <f t="shared" ca="1" si="18"/>
        <v>0.20473811806664832</v>
      </c>
      <c r="AV52" s="13">
        <f t="shared" ca="1" si="18"/>
        <v>2.334217149816352</v>
      </c>
      <c r="AW52" s="13">
        <f t="shared" ca="1" si="18"/>
        <v>4.4011147876206209</v>
      </c>
      <c r="AX52" s="13">
        <f t="shared" ca="1" si="18"/>
        <v>5.1679609565307363</v>
      </c>
      <c r="AY52" s="13">
        <f t="shared" ca="1" si="18"/>
        <v>0.35004550416422786</v>
      </c>
      <c r="AZ52" s="13">
        <f t="shared" ca="1" si="18"/>
        <v>5.2747123507063023</v>
      </c>
      <c r="BA52" s="13">
        <f t="shared" ca="1" si="18"/>
        <v>-1.1873407143697103</v>
      </c>
      <c r="BB52" s="13">
        <f t="shared" ca="1" si="18"/>
        <v>-0.14245107137210544</v>
      </c>
      <c r="BC52" s="13">
        <f t="shared" ca="1" si="18"/>
        <v>2.2991657767294766</v>
      </c>
      <c r="BD52" s="13">
        <f t="shared" ca="1" si="18"/>
        <v>0.34396748228828411</v>
      </c>
      <c r="BE52" s="13">
        <f t="shared" ca="1" si="18"/>
        <v>0.21075908090606577</v>
      </c>
      <c r="BF52" s="13">
        <f t="shared" ca="1" si="18"/>
        <v>-0.60570118045264731</v>
      </c>
      <c r="BG52" s="13">
        <f t="shared" ca="1" si="18"/>
        <v>3.1139840822359219</v>
      </c>
      <c r="BH52" s="13">
        <f t="shared" ca="1" si="18"/>
        <v>5.3007099138302429</v>
      </c>
      <c r="BI52" s="13">
        <f t="shared" ca="1" si="18"/>
        <v>-2.4050571826948968</v>
      </c>
      <c r="BJ52" s="13">
        <f t="shared" ca="1" si="18"/>
        <v>0.94770797666933038</v>
      </c>
      <c r="BK52" s="13">
        <f t="shared" ca="1" si="18"/>
        <v>3.9073766683799862</v>
      </c>
      <c r="BL52" s="13">
        <f t="shared" ca="1" si="18"/>
        <v>-2.7995366391315573</v>
      </c>
      <c r="BM52" s="13">
        <f t="shared" ca="1" si="18"/>
        <v>2.903234126698349</v>
      </c>
      <c r="BN52" s="13">
        <f t="shared" ca="1" si="18"/>
        <v>2.2101601371638533</v>
      </c>
    </row>
    <row r="53" spans="1:66" x14ac:dyDescent="0.2">
      <c r="A53" s="10">
        <v>32</v>
      </c>
      <c r="B53" s="14">
        <f t="shared" ca="1" si="1"/>
        <v>46.848625291387705</v>
      </c>
      <c r="C53" s="16">
        <f t="shared" ca="1" si="5"/>
        <v>49.449511444550879</v>
      </c>
      <c r="D53" s="16">
        <f t="shared" ca="1" si="2"/>
        <v>49.140343629497082</v>
      </c>
      <c r="F53" s="7">
        <v>32</v>
      </c>
      <c r="G53" s="13">
        <f t="shared" ca="1" si="17"/>
        <v>-0.8061894041111235</v>
      </c>
      <c r="H53" s="13">
        <f t="shared" ca="1" si="17"/>
        <v>8.5346788471420982</v>
      </c>
      <c r="I53" s="13">
        <f t="shared" ca="1" si="17"/>
        <v>-0.72344395591935218</v>
      </c>
      <c r="J53" s="13">
        <f t="shared" ca="1" si="17"/>
        <v>-0.21983551780258015</v>
      </c>
      <c r="K53" s="13">
        <f t="shared" ca="1" si="17"/>
        <v>-1.9636070414177107</v>
      </c>
      <c r="L53" s="13">
        <f t="shared" ca="1" si="17"/>
        <v>-3.6799781654345374</v>
      </c>
      <c r="M53" s="13">
        <f t="shared" ca="1" si="17"/>
        <v>1.4008560299062498</v>
      </c>
      <c r="N53" s="13">
        <f t="shared" ca="1" si="17"/>
        <v>3.0385462974044755</v>
      </c>
      <c r="O53" s="13">
        <f t="shared" ca="1" si="17"/>
        <v>-1.551256579753141</v>
      </c>
      <c r="P53" s="13">
        <f t="shared" ca="1" si="17"/>
        <v>1.5678207942005755</v>
      </c>
      <c r="Q53" s="13">
        <f t="shared" ca="1" si="17"/>
        <v>2.2897650036808113</v>
      </c>
      <c r="R53" s="13">
        <f t="shared" ca="1" si="17"/>
        <v>-3.4339310476797387</v>
      </c>
      <c r="S53" s="13">
        <f t="shared" ca="1" si="17"/>
        <v>6.2440984292368338</v>
      </c>
      <c r="T53" s="13">
        <f t="shared" ca="1" si="17"/>
        <v>5.3549079266331967</v>
      </c>
      <c r="U53" s="13">
        <f t="shared" ca="1" si="17"/>
        <v>4.5595002684057864</v>
      </c>
      <c r="V53" s="13">
        <f t="shared" ca="1" si="17"/>
        <v>2.7499534621735942</v>
      </c>
      <c r="W53" s="13">
        <f t="shared" ca="1" si="14"/>
        <v>0.76597842671136962</v>
      </c>
      <c r="X53" s="13">
        <f t="shared" ca="1" si="14"/>
        <v>4.5164998799927929</v>
      </c>
      <c r="Y53" s="13">
        <f t="shared" ca="1" si="15"/>
        <v>3.3474921854736959</v>
      </c>
      <c r="Z53" s="13">
        <f t="shared" ca="1" si="15"/>
        <v>4.7867115121942234</v>
      </c>
      <c r="AA53" s="13">
        <f t="shared" ca="1" si="15"/>
        <v>0.40300981226985044</v>
      </c>
      <c r="AB53" s="13">
        <f t="shared" ca="1" si="15"/>
        <v>3.9273539939755486</v>
      </c>
      <c r="AC53" s="13">
        <f t="shared" ca="1" si="15"/>
        <v>0.92810251335540928</v>
      </c>
      <c r="AD53" s="13">
        <f t="shared" ca="1" si="15"/>
        <v>0.37280312417453887</v>
      </c>
      <c r="AE53" s="13">
        <f t="shared" ca="1" si="15"/>
        <v>5.7154624039464625</v>
      </c>
      <c r="AF53" s="13">
        <f t="shared" ca="1" si="15"/>
        <v>2.8636851722502188</v>
      </c>
      <c r="AG53" s="13">
        <f t="shared" ca="1" si="15"/>
        <v>1.5179021133007842E-2</v>
      </c>
      <c r="AH53" s="13">
        <f t="shared" ca="1" si="15"/>
        <v>4.746828685543429</v>
      </c>
      <c r="AI53" s="13">
        <f t="shared" ca="1" si="15"/>
        <v>-1.388627637941001</v>
      </c>
      <c r="AJ53" s="13">
        <f t="shared" ca="1" si="15"/>
        <v>4.1147680194658109</v>
      </c>
      <c r="AK53" s="13">
        <f t="shared" ca="1" si="15"/>
        <v>3.2333811270794826</v>
      </c>
      <c r="AL53" s="13">
        <f t="shared" ca="1" si="15"/>
        <v>4.3314203098780322</v>
      </c>
      <c r="AM53" s="13">
        <f t="shared" ca="1" si="15"/>
        <v>-2.5790496656942556</v>
      </c>
      <c r="AN53" s="13">
        <f t="shared" ca="1" si="15"/>
        <v>2.7801537042459534</v>
      </c>
      <c r="AO53" s="13">
        <f t="shared" ca="1" si="18"/>
        <v>5.3718065469691574</v>
      </c>
      <c r="AP53" s="13">
        <f t="shared" ca="1" si="18"/>
        <v>-0.44018109332243416</v>
      </c>
      <c r="AQ53" s="13">
        <f t="shared" ca="1" si="18"/>
        <v>7.4392294655747584</v>
      </c>
      <c r="AR53" s="13">
        <f t="shared" ca="1" si="18"/>
        <v>7.5809035816113663</v>
      </c>
      <c r="AS53" s="13">
        <f t="shared" ca="1" si="18"/>
        <v>5.0775991587204583</v>
      </c>
      <c r="AT53" s="13">
        <f t="shared" ca="1" si="18"/>
        <v>3.4479927756717119</v>
      </c>
      <c r="AU53" s="13">
        <f t="shared" ca="1" si="18"/>
        <v>6.4196581817937926</v>
      </c>
      <c r="AV53" s="13">
        <f t="shared" ca="1" si="18"/>
        <v>4.123229294066844</v>
      </c>
      <c r="AW53" s="13">
        <f t="shared" ca="1" si="18"/>
        <v>-0.10273383030084027</v>
      </c>
      <c r="AX53" s="13">
        <f t="shared" ca="1" si="18"/>
        <v>6.4164001765937293</v>
      </c>
      <c r="AY53" s="13">
        <f t="shared" ca="1" si="18"/>
        <v>2.452571896754014</v>
      </c>
      <c r="AZ53" s="13">
        <f t="shared" ca="1" si="18"/>
        <v>0.96852137422372153</v>
      </c>
      <c r="BA53" s="13">
        <f t="shared" ca="1" si="18"/>
        <v>6.1993382116238323</v>
      </c>
      <c r="BB53" s="13">
        <f t="shared" ca="1" si="18"/>
        <v>7.7474001988771395</v>
      </c>
      <c r="BC53" s="13">
        <f t="shared" ca="1" si="18"/>
        <v>2.0446226245893908</v>
      </c>
      <c r="BD53" s="13">
        <f t="shared" ca="1" si="18"/>
        <v>-3.2666698529193621</v>
      </c>
      <c r="BE53" s="13">
        <f t="shared" ca="1" si="18"/>
        <v>-0.54915766188770476</v>
      </c>
      <c r="BF53" s="13">
        <f t="shared" ca="1" si="18"/>
        <v>5.8433085266096771</v>
      </c>
      <c r="BG53" s="13">
        <f t="shared" ca="1" si="18"/>
        <v>1.4919433332583831</v>
      </c>
      <c r="BH53" s="13">
        <f t="shared" ca="1" si="18"/>
        <v>0.95213307749235021</v>
      </c>
      <c r="BI53" s="13">
        <f t="shared" ca="1" si="18"/>
        <v>-0.94365899961133382</v>
      </c>
      <c r="BJ53" s="13">
        <f t="shared" ca="1" si="18"/>
        <v>5.4417973045959593</v>
      </c>
      <c r="BK53" s="13">
        <f t="shared" ca="1" si="18"/>
        <v>3.5073286115659763</v>
      </c>
      <c r="BL53" s="13">
        <f t="shared" ca="1" si="18"/>
        <v>-2.0454588003717058</v>
      </c>
      <c r="BM53" s="13">
        <f t="shared" ca="1" si="18"/>
        <v>2.56269391865888</v>
      </c>
      <c r="BN53" s="13">
        <f t="shared" ca="1" si="18"/>
        <v>1.9754214089538851</v>
      </c>
    </row>
    <row r="54" spans="1:66" x14ac:dyDescent="0.2">
      <c r="A54" s="10">
        <v>33</v>
      </c>
      <c r="B54" s="14">
        <f t="shared" ref="B54:B81" ca="1" si="19">($B$11-1)*_xlfn.VAR.S(OFFSET($G$22,,ROW()-ROW($B$22),$B$11))/($B$8^2)</f>
        <v>56.94122221283606</v>
      </c>
      <c r="C54" s="16">
        <f t="shared" ca="1" si="5"/>
        <v>49.530322573893784</v>
      </c>
      <c r="D54" s="16">
        <f t="shared" ref="D54:D81" ca="1" si="20">_xlfn.CHISQ.INV((A54-0.05)/$B$12,$B$11-1)</f>
        <v>49.558571719357836</v>
      </c>
      <c r="F54" s="7">
        <v>33</v>
      </c>
      <c r="G54" s="13">
        <f t="shared" ca="1" si="17"/>
        <v>-1.7418021492549629</v>
      </c>
      <c r="H54" s="13">
        <f t="shared" ca="1" si="17"/>
        <v>2.1813463106973523</v>
      </c>
      <c r="I54" s="13">
        <f t="shared" ca="1" si="17"/>
        <v>1.6164991994770765</v>
      </c>
      <c r="J54" s="13">
        <f t="shared" ca="1" si="17"/>
        <v>0.6371533985809541</v>
      </c>
      <c r="K54" s="13">
        <f t="shared" ca="1" si="17"/>
        <v>3.5420933118018043</v>
      </c>
      <c r="L54" s="13">
        <f t="shared" ca="1" si="17"/>
        <v>-0.68883975856461799</v>
      </c>
      <c r="M54" s="13">
        <f t="shared" ca="1" si="17"/>
        <v>2.9316500882606702</v>
      </c>
      <c r="N54" s="13">
        <f t="shared" ca="1" si="17"/>
        <v>-3.8123763642854804</v>
      </c>
      <c r="O54" s="13">
        <f t="shared" ca="1" si="17"/>
        <v>5.1494715728125504</v>
      </c>
      <c r="P54" s="13">
        <f t="shared" ca="1" si="17"/>
        <v>2.5797800778180013</v>
      </c>
      <c r="Q54" s="13">
        <f t="shared" ca="1" si="17"/>
        <v>1.7006797025386573</v>
      </c>
      <c r="R54" s="13">
        <f t="shared" ca="1" si="17"/>
        <v>2.332609372375396</v>
      </c>
      <c r="S54" s="13">
        <f t="shared" ca="1" si="17"/>
        <v>2.4084267643611739</v>
      </c>
      <c r="T54" s="13">
        <f t="shared" ca="1" si="17"/>
        <v>-1.0050482963186651</v>
      </c>
      <c r="U54" s="13">
        <f t="shared" ca="1" si="17"/>
        <v>3.7664902925961803</v>
      </c>
      <c r="V54" s="13">
        <f t="shared" ca="1" si="17"/>
        <v>-0.74341868744678585</v>
      </c>
      <c r="W54" s="13">
        <f t="shared" ca="1" si="14"/>
        <v>4.1521380884103731E-2</v>
      </c>
      <c r="X54" s="13">
        <f t="shared" ca="1" si="14"/>
        <v>4.1726690457011868</v>
      </c>
      <c r="Y54" s="13">
        <f t="shared" ca="1" si="15"/>
        <v>1.8223181378882343</v>
      </c>
      <c r="Z54" s="13">
        <f t="shared" ca="1" si="15"/>
        <v>-2.7904527650813176</v>
      </c>
      <c r="AA54" s="13">
        <f t="shared" ca="1" si="15"/>
        <v>2.4715308567276253</v>
      </c>
      <c r="AB54" s="13">
        <f t="shared" ca="1" si="15"/>
        <v>1.1141926711022139</v>
      </c>
      <c r="AC54" s="13">
        <f t="shared" ca="1" si="15"/>
        <v>-4.383470991658557</v>
      </c>
      <c r="AD54" s="13">
        <f t="shared" ca="1" si="15"/>
        <v>-1.8685243229747943</v>
      </c>
      <c r="AE54" s="13">
        <f t="shared" ca="1" si="15"/>
        <v>-7.4438454274421417E-2</v>
      </c>
      <c r="AF54" s="13">
        <f t="shared" ca="1" si="15"/>
        <v>-0.86047076760011887</v>
      </c>
      <c r="AG54" s="13">
        <f t="shared" ca="1" si="15"/>
        <v>-7.6135279941076259</v>
      </c>
      <c r="AH54" s="13">
        <f t="shared" ca="1" si="15"/>
        <v>2.0331920179940939</v>
      </c>
      <c r="AI54" s="13">
        <f t="shared" ca="1" si="15"/>
        <v>2.2723804025812608</v>
      </c>
      <c r="AJ54" s="13">
        <f t="shared" ca="1" si="15"/>
        <v>0.63009150974209582</v>
      </c>
      <c r="AK54" s="13">
        <f t="shared" ca="1" si="15"/>
        <v>1.3123959617568248</v>
      </c>
      <c r="AL54" s="13">
        <f t="shared" ca="1" si="15"/>
        <v>3.4957684936179634</v>
      </c>
      <c r="AM54" s="13">
        <f t="shared" ca="1" si="15"/>
        <v>0.39628573754986629</v>
      </c>
      <c r="AN54" s="13">
        <f t="shared" ca="1" si="15"/>
        <v>0.10951881225592697</v>
      </c>
      <c r="AO54" s="13">
        <f t="shared" ca="1" si="18"/>
        <v>1.4836847158330173</v>
      </c>
      <c r="AP54" s="13">
        <f t="shared" ca="1" si="18"/>
        <v>1.5669660772909495</v>
      </c>
      <c r="AQ54" s="13">
        <f t="shared" ca="1" si="18"/>
        <v>3.276306261932167</v>
      </c>
      <c r="AR54" s="13">
        <f t="shared" ca="1" si="18"/>
        <v>5.330330213452573</v>
      </c>
      <c r="AS54" s="13">
        <f t="shared" ca="1" si="18"/>
        <v>1.036217258776408</v>
      </c>
      <c r="AT54" s="13">
        <f t="shared" ca="1" si="18"/>
        <v>-0.70632779979932137</v>
      </c>
      <c r="AU54" s="13">
        <f t="shared" ca="1" si="18"/>
        <v>5.0179179364084261</v>
      </c>
      <c r="AV54" s="13">
        <f t="shared" ca="1" si="18"/>
        <v>1.7258941073570675</v>
      </c>
      <c r="AW54" s="13">
        <f t="shared" ca="1" si="18"/>
        <v>4.7253930286536239</v>
      </c>
      <c r="AX54" s="13">
        <f t="shared" ca="1" si="18"/>
        <v>0.19398225357171173</v>
      </c>
      <c r="AY54" s="13">
        <f t="shared" ca="1" si="18"/>
        <v>2.0731013380952668</v>
      </c>
      <c r="AZ54" s="13">
        <f t="shared" ca="1" si="18"/>
        <v>3.4006657349797864</v>
      </c>
      <c r="BA54" s="13">
        <f t="shared" ca="1" si="18"/>
        <v>-2.9970344870466725</v>
      </c>
      <c r="BB54" s="13">
        <f t="shared" ca="1" si="18"/>
        <v>-3.502415760421222</v>
      </c>
      <c r="BC54" s="13">
        <f t="shared" ca="1" si="18"/>
        <v>6.2724026311048702</v>
      </c>
      <c r="BD54" s="13">
        <f t="shared" ca="1" si="18"/>
        <v>7.7795280784040539</v>
      </c>
      <c r="BE54" s="13">
        <f t="shared" ca="1" si="18"/>
        <v>0.51908275531820802</v>
      </c>
      <c r="BF54" s="13">
        <f t="shared" ca="1" si="18"/>
        <v>6.212167044736411</v>
      </c>
      <c r="BG54" s="13">
        <f t="shared" ca="1" si="18"/>
        <v>5.9055006362105473</v>
      </c>
      <c r="BH54" s="13">
        <f t="shared" ca="1" si="18"/>
        <v>3.9136428157837853</v>
      </c>
      <c r="BI54" s="13">
        <f t="shared" ca="1" si="18"/>
        <v>-2.6351214315642926</v>
      </c>
      <c r="BJ54" s="13">
        <f t="shared" ca="1" si="18"/>
        <v>-0.67934933686794619</v>
      </c>
      <c r="BK54" s="13">
        <f t="shared" ca="1" si="18"/>
        <v>5.7008796965377435</v>
      </c>
      <c r="BL54" s="13">
        <f t="shared" ca="1" si="18"/>
        <v>-0.46770368924414774</v>
      </c>
      <c r="BM54" s="13">
        <f t="shared" ca="1" si="18"/>
        <v>4.6214689309508739</v>
      </c>
      <c r="BN54" s="13">
        <f t="shared" ca="1" si="18"/>
        <v>-0.65594259958255074</v>
      </c>
    </row>
    <row r="55" spans="1:66" x14ac:dyDescent="0.2">
      <c r="A55" s="10">
        <v>34</v>
      </c>
      <c r="B55" s="14">
        <f t="shared" ca="1" si="19"/>
        <v>44.744319742256899</v>
      </c>
      <c r="C55" s="16">
        <f t="shared" ca="1" si="5"/>
        <v>49.842009772139164</v>
      </c>
      <c r="D55" s="16">
        <f t="shared" ca="1" si="20"/>
        <v>49.981365248762046</v>
      </c>
      <c r="F55" s="7">
        <v>34</v>
      </c>
      <c r="G55" s="13">
        <f t="shared" ca="1" si="17"/>
        <v>2.0046563861831359</v>
      </c>
      <c r="H55" s="13">
        <f t="shared" ca="1" si="17"/>
        <v>2.8608681765864334</v>
      </c>
      <c r="I55" s="13">
        <f t="shared" ca="1" si="17"/>
        <v>-0.93615221368410051</v>
      </c>
      <c r="J55" s="13">
        <f t="shared" ca="1" si="17"/>
        <v>1.3372848177821064</v>
      </c>
      <c r="K55" s="13">
        <f t="shared" ca="1" si="17"/>
        <v>1.1719600941393227</v>
      </c>
      <c r="L55" s="13">
        <f t="shared" ca="1" si="17"/>
        <v>-5.4013754021261198</v>
      </c>
      <c r="M55" s="13">
        <f t="shared" ca="1" si="17"/>
        <v>2.2191865951600391</v>
      </c>
      <c r="N55" s="13">
        <f t="shared" ca="1" si="17"/>
        <v>-1.2589866084639914</v>
      </c>
      <c r="O55" s="13">
        <f t="shared" ca="1" si="17"/>
        <v>9.9660150145483435</v>
      </c>
      <c r="P55" s="13">
        <f t="shared" ca="1" si="17"/>
        <v>3.9392470415835303</v>
      </c>
      <c r="Q55" s="13">
        <f t="shared" ca="1" si="17"/>
        <v>5.320349837173973</v>
      </c>
      <c r="R55" s="13">
        <f t="shared" ca="1" si="17"/>
        <v>-0.35893405439540249</v>
      </c>
      <c r="S55" s="13">
        <f t="shared" ca="1" si="17"/>
        <v>-0.70137416930879359</v>
      </c>
      <c r="T55" s="13">
        <f t="shared" ca="1" si="17"/>
        <v>3.0471253123330952</v>
      </c>
      <c r="U55" s="13">
        <f t="shared" ca="1" si="17"/>
        <v>-1.4707760820196114</v>
      </c>
      <c r="V55" s="13">
        <f t="shared" ca="1" si="17"/>
        <v>-1.6018839805709826</v>
      </c>
      <c r="W55" s="13">
        <f t="shared" ca="1" si="14"/>
        <v>2.6832252805548604</v>
      </c>
      <c r="X55" s="13">
        <f t="shared" ca="1" si="14"/>
        <v>1.0875857959004112</v>
      </c>
      <c r="Y55" s="13">
        <f t="shared" ca="1" si="15"/>
        <v>6.2645948781271183</v>
      </c>
      <c r="Z55" s="13">
        <f t="shared" ca="1" si="15"/>
        <v>1.1146225333011093</v>
      </c>
      <c r="AA55" s="13">
        <f t="shared" ca="1" si="15"/>
        <v>5.7353940156310017</v>
      </c>
      <c r="AB55" s="13">
        <f t="shared" ca="1" si="15"/>
        <v>3.2213630404704254</v>
      </c>
      <c r="AC55" s="13">
        <f t="shared" ca="1" si="15"/>
        <v>4.3996969003008317</v>
      </c>
      <c r="AD55" s="13">
        <f t="shared" ca="1" si="15"/>
        <v>-4.6785985554218987</v>
      </c>
      <c r="AE55" s="13">
        <f t="shared" ca="1" si="15"/>
        <v>2.5699624113275727</v>
      </c>
      <c r="AF55" s="13">
        <f t="shared" ca="1" si="15"/>
        <v>3.5374517775796974</v>
      </c>
      <c r="AG55" s="13">
        <f t="shared" ca="1" si="15"/>
        <v>2.8886297979843136</v>
      </c>
      <c r="AH55" s="13">
        <f t="shared" ca="1" si="15"/>
        <v>-1.9745090352224137</v>
      </c>
      <c r="AI55" s="13">
        <f t="shared" ca="1" si="15"/>
        <v>-1.3008684823662371</v>
      </c>
      <c r="AJ55" s="13">
        <f t="shared" ca="1" si="15"/>
        <v>-0.53835154414098341</v>
      </c>
      <c r="AK55" s="13">
        <f t="shared" ca="1" si="15"/>
        <v>0.10465474221957227</v>
      </c>
      <c r="AL55" s="13">
        <f t="shared" ca="1" si="15"/>
        <v>1.3477940039573526</v>
      </c>
      <c r="AM55" s="13">
        <f t="shared" ca="1" si="15"/>
        <v>-2.4866289292859722E-2</v>
      </c>
      <c r="AN55" s="13">
        <f t="shared" ca="1" si="15"/>
        <v>3.6762201121687306</v>
      </c>
      <c r="AO55" s="13">
        <f t="shared" ca="1" si="18"/>
        <v>1.4354491851755251</v>
      </c>
      <c r="AP55" s="13">
        <f t="shared" ca="1" si="18"/>
        <v>6.0021488240730285</v>
      </c>
      <c r="AQ55" s="13">
        <f t="shared" ca="1" si="18"/>
        <v>1.0672460285384942</v>
      </c>
      <c r="AR55" s="13">
        <f t="shared" ca="1" si="18"/>
        <v>1.8110264956655762</v>
      </c>
      <c r="AS55" s="13">
        <f t="shared" ca="1" si="18"/>
        <v>2.970750447293268</v>
      </c>
      <c r="AT55" s="13">
        <f t="shared" ca="1" si="18"/>
        <v>7.6432436449241941</v>
      </c>
      <c r="AU55" s="13">
        <f t="shared" ca="1" si="18"/>
        <v>5.8399718004779047</v>
      </c>
      <c r="AV55" s="13">
        <f t="shared" ca="1" si="18"/>
        <v>3.1341133846669447</v>
      </c>
      <c r="AW55" s="13">
        <f t="shared" ca="1" si="18"/>
        <v>0.12136861316162717</v>
      </c>
      <c r="AX55" s="13">
        <f t="shared" ca="1" si="18"/>
        <v>1.7538652770880825</v>
      </c>
      <c r="AY55" s="13">
        <f t="shared" ca="1" si="18"/>
        <v>6.2291321211091102</v>
      </c>
      <c r="AZ55" s="13">
        <f t="shared" ca="1" si="18"/>
        <v>0.28303021540823936</v>
      </c>
      <c r="BA55" s="13">
        <f t="shared" ca="1" si="18"/>
        <v>1.7417151666198634</v>
      </c>
      <c r="BB55" s="13">
        <f t="shared" ca="1" si="18"/>
        <v>4.1088745357501359</v>
      </c>
      <c r="BC55" s="13">
        <f t="shared" ca="1" si="18"/>
        <v>1.6499370237976567</v>
      </c>
      <c r="BD55" s="13">
        <f t="shared" ca="1" si="18"/>
        <v>6.3787220939419953</v>
      </c>
      <c r="BE55" s="13">
        <f t="shared" ca="1" si="18"/>
        <v>-3.0217552048574339</v>
      </c>
      <c r="BF55" s="13">
        <f t="shared" ca="1" si="18"/>
        <v>6.1125975543202831</v>
      </c>
      <c r="BG55" s="13">
        <f t="shared" ca="1" si="18"/>
        <v>-1.6433947981867036</v>
      </c>
      <c r="BH55" s="13">
        <f t="shared" ca="1" si="18"/>
        <v>4.531966552883838</v>
      </c>
      <c r="BI55" s="13">
        <f t="shared" ca="1" si="18"/>
        <v>-0.26884908904873761</v>
      </c>
      <c r="BJ55" s="13">
        <f t="shared" ca="1" si="18"/>
        <v>2.1970449719344525</v>
      </c>
      <c r="BK55" s="13">
        <f t="shared" ca="1" si="18"/>
        <v>0.28528299214413466</v>
      </c>
      <c r="BL55" s="13">
        <f t="shared" ca="1" si="18"/>
        <v>5.7670954250191881</v>
      </c>
      <c r="BM55" s="13">
        <f t="shared" ca="1" si="18"/>
        <v>0.66728737163191809</v>
      </c>
      <c r="BN55" s="13">
        <f t="shared" ca="1" si="18"/>
        <v>2.3173937223762717</v>
      </c>
    </row>
    <row r="56" spans="1:66" x14ac:dyDescent="0.2">
      <c r="A56" s="10">
        <v>35</v>
      </c>
      <c r="B56" s="14">
        <f t="shared" ca="1" si="19"/>
        <v>61.177687296703958</v>
      </c>
      <c r="C56" s="16">
        <f t="shared" ca="1" si="5"/>
        <v>50.170164624573516</v>
      </c>
      <c r="D56" s="16">
        <f t="shared" ca="1" si="20"/>
        <v>50.40955953130802</v>
      </c>
      <c r="F56" s="7">
        <v>35</v>
      </c>
      <c r="G56" s="13">
        <f t="shared" ca="1" si="17"/>
        <v>3.8536414270553649</v>
      </c>
      <c r="H56" s="13">
        <f t="shared" ca="1" si="17"/>
        <v>5.5613152281765013</v>
      </c>
      <c r="I56" s="13">
        <f t="shared" ca="1" si="17"/>
        <v>-1.7310695628371029</v>
      </c>
      <c r="J56" s="13">
        <f t="shared" ca="1" si="17"/>
        <v>2.4001813791875168</v>
      </c>
      <c r="K56" s="13">
        <f t="shared" ca="1" si="17"/>
        <v>-0.22859027252431297</v>
      </c>
      <c r="L56" s="13">
        <f t="shared" ca="1" si="17"/>
        <v>-4.3946686120274441</v>
      </c>
      <c r="M56" s="13">
        <f t="shared" ca="1" si="17"/>
        <v>-0.55679205072250282</v>
      </c>
      <c r="N56" s="13">
        <f t="shared" ca="1" si="17"/>
        <v>-5.1018386501448179</v>
      </c>
      <c r="O56" s="13">
        <f t="shared" ca="1" si="17"/>
        <v>-0.36362197669040475</v>
      </c>
      <c r="P56" s="13">
        <f t="shared" ca="1" si="17"/>
        <v>2.3997225193642695</v>
      </c>
      <c r="Q56" s="13">
        <f t="shared" ca="1" si="17"/>
        <v>5.3955801155297252</v>
      </c>
      <c r="R56" s="13">
        <f t="shared" ca="1" si="17"/>
        <v>2.4078692103156385E-2</v>
      </c>
      <c r="S56" s="13">
        <f t="shared" ca="1" si="17"/>
        <v>-1.3198091526915148</v>
      </c>
      <c r="T56" s="13">
        <f t="shared" ca="1" si="17"/>
        <v>2.94633326241311</v>
      </c>
      <c r="U56" s="13">
        <f t="shared" ca="1" si="17"/>
        <v>1.0953674596622909</v>
      </c>
      <c r="V56" s="13">
        <f t="shared" ca="1" si="17"/>
        <v>3.858702182639191</v>
      </c>
      <c r="W56" s="13">
        <f t="shared" ca="1" si="14"/>
        <v>-4.9919104100489795</v>
      </c>
      <c r="X56" s="13">
        <f t="shared" ca="1" si="14"/>
        <v>-1.0172094049274492</v>
      </c>
      <c r="Y56" s="13">
        <f t="shared" ca="1" si="15"/>
        <v>-0.14597373900545696</v>
      </c>
      <c r="Z56" s="13">
        <f t="shared" ca="1" si="15"/>
        <v>-2.3857572640302225</v>
      </c>
      <c r="AA56" s="13">
        <f t="shared" ca="1" si="15"/>
        <v>3.5708554759643265</v>
      </c>
      <c r="AB56" s="13">
        <f t="shared" ca="1" si="15"/>
        <v>-0.7137403375922311</v>
      </c>
      <c r="AC56" s="13">
        <f t="shared" ca="1" si="15"/>
        <v>3.4848095087543722</v>
      </c>
      <c r="AD56" s="13">
        <f t="shared" ca="1" si="15"/>
        <v>4.9236905743035173</v>
      </c>
      <c r="AE56" s="13">
        <f t="shared" ca="1" si="15"/>
        <v>6.3110942122121862</v>
      </c>
      <c r="AF56" s="13">
        <f t="shared" ca="1" si="15"/>
        <v>0.47972276993378848</v>
      </c>
      <c r="AG56" s="13">
        <f t="shared" ca="1" si="15"/>
        <v>-2.5950137656443824</v>
      </c>
      <c r="AH56" s="13">
        <f t="shared" ca="1" si="15"/>
        <v>3.7808392579640673</v>
      </c>
      <c r="AI56" s="13">
        <f t="shared" ca="1" si="15"/>
        <v>8.1075357794707177</v>
      </c>
      <c r="AJ56" s="13">
        <f t="shared" ca="1" si="15"/>
        <v>-0.9153537466280568</v>
      </c>
      <c r="AK56" s="13">
        <f t="shared" ca="1" si="15"/>
        <v>6.1990346755350636</v>
      </c>
      <c r="AL56" s="13">
        <f t="shared" ca="1" si="15"/>
        <v>1.4769721505825633</v>
      </c>
      <c r="AM56" s="13">
        <f t="shared" ca="1" si="15"/>
        <v>-0.53510810880791437</v>
      </c>
      <c r="AN56" s="13">
        <f t="shared" ca="1" si="15"/>
        <v>7.1945783382701283</v>
      </c>
      <c r="AO56" s="13">
        <f t="shared" ca="1" si="18"/>
        <v>-4.2167105055353922</v>
      </c>
      <c r="AP56" s="13">
        <f t="shared" ca="1" si="18"/>
        <v>2.2426916189271946</v>
      </c>
      <c r="AQ56" s="13">
        <f t="shared" ca="1" si="18"/>
        <v>2.4423180495272256</v>
      </c>
      <c r="AR56" s="13">
        <f t="shared" ca="1" si="18"/>
        <v>-0.60313053453449905</v>
      </c>
      <c r="AS56" s="13">
        <f t="shared" ca="1" si="18"/>
        <v>0.19818745836803542</v>
      </c>
      <c r="AT56" s="13">
        <f t="shared" ca="1" si="18"/>
        <v>-2.1676414443921983</v>
      </c>
      <c r="AU56" s="13">
        <f t="shared" ca="1" si="18"/>
        <v>3.4529654354551091</v>
      </c>
      <c r="AV56" s="13">
        <f t="shared" ca="1" si="18"/>
        <v>1.513047020841257</v>
      </c>
      <c r="AW56" s="13">
        <f t="shared" ca="1" si="18"/>
        <v>-6.8347533412036618</v>
      </c>
      <c r="AX56" s="13">
        <f t="shared" ca="1" si="18"/>
        <v>7.4164687674233907</v>
      </c>
      <c r="AY56" s="13">
        <f t="shared" ca="1" si="18"/>
        <v>-7.9608367513004481</v>
      </c>
      <c r="AZ56" s="13">
        <f t="shared" ca="1" si="18"/>
        <v>3.5030564501244377</v>
      </c>
      <c r="BA56" s="13">
        <f t="shared" ca="1" si="18"/>
        <v>-1.0917543521488273</v>
      </c>
      <c r="BB56" s="13">
        <f t="shared" ca="1" si="18"/>
        <v>4.9097500020489679</v>
      </c>
      <c r="BC56" s="13">
        <f t="shared" ca="1" si="18"/>
        <v>1.8248767908289907</v>
      </c>
      <c r="BD56" s="13">
        <f t="shared" ca="1" si="18"/>
        <v>3.5352388827378651</v>
      </c>
      <c r="BE56" s="13">
        <f t="shared" ca="1" si="18"/>
        <v>0.401896479385353</v>
      </c>
      <c r="BF56" s="13">
        <f t="shared" ca="1" si="18"/>
        <v>6.7840065910035872</v>
      </c>
      <c r="BG56" s="13">
        <f t="shared" ca="1" si="18"/>
        <v>3.2052695004375025</v>
      </c>
      <c r="BH56" s="13">
        <f t="shared" ca="1" si="18"/>
        <v>0.81448672082965734</v>
      </c>
      <c r="BI56" s="13">
        <f t="shared" ca="1" si="18"/>
        <v>4.8549460405343803E-2</v>
      </c>
      <c r="BJ56" s="13">
        <f t="shared" ca="1" si="18"/>
        <v>1.6647258134765259</v>
      </c>
      <c r="BK56" s="13">
        <f t="shared" ca="1" si="18"/>
        <v>7.4121005880837281</v>
      </c>
      <c r="BL56" s="13">
        <f t="shared" ca="1" si="18"/>
        <v>2.1223980079070612</v>
      </c>
      <c r="BM56" s="13">
        <f t="shared" ca="1" si="18"/>
        <v>0.90656502846581932</v>
      </c>
      <c r="BN56" s="13">
        <f t="shared" ca="1" si="18"/>
        <v>-2.4372342859658396</v>
      </c>
    </row>
    <row r="57" spans="1:66" x14ac:dyDescent="0.2">
      <c r="A57" s="10">
        <v>36</v>
      </c>
      <c r="B57" s="14">
        <f t="shared" ca="1" si="19"/>
        <v>41.735820378141256</v>
      </c>
      <c r="C57" s="16">
        <f t="shared" ca="1" si="5"/>
        <v>50.571191824342122</v>
      </c>
      <c r="D57" s="16">
        <f t="shared" ca="1" si="20"/>
        <v>50.84404735866844</v>
      </c>
      <c r="F57" s="7">
        <v>36</v>
      </c>
      <c r="G57" s="13">
        <f t="shared" ca="1" si="17"/>
        <v>-0.6313340992031482</v>
      </c>
      <c r="H57" s="13">
        <f t="shared" ca="1" si="17"/>
        <v>-3.6325403411908352</v>
      </c>
      <c r="I57" s="13">
        <f t="shared" ca="1" si="17"/>
        <v>-2.6023423910247576</v>
      </c>
      <c r="J57" s="13">
        <f t="shared" ca="1" si="17"/>
        <v>3.2054263738860347</v>
      </c>
      <c r="K57" s="13">
        <f t="shared" ca="1" si="17"/>
        <v>7.407248856507004</v>
      </c>
      <c r="L57" s="13">
        <f t="shared" ca="1" si="17"/>
        <v>4.7071543171744707</v>
      </c>
      <c r="M57" s="13">
        <f t="shared" ca="1" si="17"/>
        <v>6.9676597970855472</v>
      </c>
      <c r="N57" s="13">
        <f t="shared" ca="1" si="17"/>
        <v>4.5894520575635127</v>
      </c>
      <c r="O57" s="13">
        <f t="shared" ca="1" si="17"/>
        <v>2.0250228451379031</v>
      </c>
      <c r="P57" s="13">
        <f t="shared" ca="1" si="17"/>
        <v>-1.7094467227668488</v>
      </c>
      <c r="Q57" s="13">
        <f t="shared" ca="1" si="17"/>
        <v>1.4746883607511143</v>
      </c>
      <c r="R57" s="13">
        <f t="shared" ca="1" si="17"/>
        <v>3.0375795374913639</v>
      </c>
      <c r="S57" s="13">
        <f t="shared" ca="1" si="17"/>
        <v>2.9246897695865539</v>
      </c>
      <c r="T57" s="13">
        <f t="shared" ca="1" si="17"/>
        <v>1.2289205478643039</v>
      </c>
      <c r="U57" s="13">
        <f t="shared" ca="1" si="17"/>
        <v>6.0236647125801195</v>
      </c>
      <c r="V57" s="13">
        <f t="shared" ca="1" si="17"/>
        <v>-0.74317972606402272</v>
      </c>
      <c r="W57" s="13">
        <f t="shared" ca="1" si="14"/>
        <v>2.7362917755043403</v>
      </c>
      <c r="X57" s="13">
        <f t="shared" ca="1" si="14"/>
        <v>-3.0517393053125268</v>
      </c>
      <c r="Y57" s="13">
        <f t="shared" ca="1" si="15"/>
        <v>4.4542128520208832</v>
      </c>
      <c r="Z57" s="13">
        <f t="shared" ca="1" si="15"/>
        <v>3.4031500365783574</v>
      </c>
      <c r="AA57" s="13">
        <f t="shared" ca="1" si="15"/>
        <v>7.6764403321039616</v>
      </c>
      <c r="AB57" s="13">
        <f t="shared" ca="1" si="15"/>
        <v>2.9648574931472922</v>
      </c>
      <c r="AC57" s="13">
        <f t="shared" ca="1" si="15"/>
        <v>1.652074978237172</v>
      </c>
      <c r="AD57" s="13">
        <f t="shared" ca="1" si="15"/>
        <v>3.7808575816107384</v>
      </c>
      <c r="AE57" s="13">
        <f t="shared" ca="1" si="15"/>
        <v>5.4295683712026506</v>
      </c>
      <c r="AF57" s="13">
        <f t="shared" ca="1" si="15"/>
        <v>-0.3285656084969375</v>
      </c>
      <c r="AG57" s="13">
        <f t="shared" ca="1" si="15"/>
        <v>-0.80674765648101099</v>
      </c>
      <c r="AH57" s="13">
        <f t="shared" ca="1" si="15"/>
        <v>3.4543628487435427</v>
      </c>
      <c r="AI57" s="13">
        <f t="shared" ca="1" si="15"/>
        <v>-2.874457203409631</v>
      </c>
      <c r="AJ57" s="13">
        <f t="shared" ca="1" si="15"/>
        <v>5.0621835896022169</v>
      </c>
      <c r="AK57" s="13">
        <f t="shared" ca="1" si="15"/>
        <v>-1.7003786568205781</v>
      </c>
      <c r="AL57" s="13">
        <f t="shared" ca="1" si="15"/>
        <v>2.5625347749021166</v>
      </c>
      <c r="AM57" s="13">
        <f t="shared" ca="1" si="15"/>
        <v>0.43355956620488234</v>
      </c>
      <c r="AN57" s="13">
        <f t="shared" ca="1" si="15"/>
        <v>1.8434039214525682</v>
      </c>
      <c r="AO57" s="13">
        <f t="shared" ca="1" si="18"/>
        <v>1.3135599827443656</v>
      </c>
      <c r="AP57" s="13">
        <f t="shared" ca="1" si="18"/>
        <v>-2.0188519348404341</v>
      </c>
      <c r="AQ57" s="13">
        <f t="shared" ca="1" si="18"/>
        <v>-0.41493194390611254</v>
      </c>
      <c r="AR57" s="13">
        <f t="shared" ca="1" si="18"/>
        <v>0.27653544726124313</v>
      </c>
      <c r="AS57" s="13">
        <f t="shared" ca="1" si="18"/>
        <v>1.8740261993100167</v>
      </c>
      <c r="AT57" s="13">
        <f t="shared" ca="1" si="18"/>
        <v>0.86503332548855694</v>
      </c>
      <c r="AU57" s="13">
        <f t="shared" ca="1" si="18"/>
        <v>4.9638123732080999</v>
      </c>
      <c r="AV57" s="13">
        <f t="shared" ca="1" si="18"/>
        <v>-0.98207428326714652</v>
      </c>
      <c r="AW57" s="13">
        <f t="shared" ca="1" si="18"/>
        <v>-0.25681968727454452</v>
      </c>
      <c r="AX57" s="13">
        <f t="shared" ca="1" si="18"/>
        <v>-2.608949253871204</v>
      </c>
      <c r="AY57" s="13">
        <f t="shared" ca="1" si="18"/>
        <v>3.289914881386903</v>
      </c>
      <c r="AZ57" s="13">
        <f t="shared" ca="1" si="18"/>
        <v>-2.0485838388979269</v>
      </c>
      <c r="BA57" s="13">
        <f t="shared" ca="1" si="18"/>
        <v>0.8898406059724584</v>
      </c>
      <c r="BB57" s="13">
        <f t="shared" ca="1" si="18"/>
        <v>-1.7261720889604324</v>
      </c>
      <c r="BC57" s="13">
        <f t="shared" ca="1" si="18"/>
        <v>2.4848095165608304</v>
      </c>
      <c r="BD57" s="13">
        <f t="shared" ca="1" si="18"/>
        <v>-1.4358321754410026</v>
      </c>
      <c r="BE57" s="13">
        <f t="shared" ca="1" si="18"/>
        <v>1.6353708469875583</v>
      </c>
      <c r="BF57" s="13">
        <f t="shared" ca="1" si="18"/>
        <v>3.5510005476733957</v>
      </c>
      <c r="BG57" s="13">
        <f t="shared" ca="1" si="18"/>
        <v>2.3963362330194737</v>
      </c>
      <c r="BH57" s="13">
        <f t="shared" ca="1" si="18"/>
        <v>3.5834932084513103</v>
      </c>
      <c r="BI57" s="13">
        <f t="shared" ca="1" si="18"/>
        <v>2.4490181212165285</v>
      </c>
      <c r="BJ57" s="13">
        <f t="shared" ca="1" si="18"/>
        <v>-2.4628014989103804</v>
      </c>
      <c r="BK57" s="13">
        <f t="shared" ca="1" si="18"/>
        <v>4.2046155633325588</v>
      </c>
      <c r="BL57" s="13">
        <f t="shared" ca="1" si="18"/>
        <v>4.2130186023040403</v>
      </c>
      <c r="BM57" s="13">
        <f t="shared" ca="1" si="18"/>
        <v>4.5172514667191841</v>
      </c>
      <c r="BN57" s="13">
        <f t="shared" ca="1" si="18"/>
        <v>1.8316385780755482</v>
      </c>
    </row>
    <row r="58" spans="1:66" x14ac:dyDescent="0.2">
      <c r="A58" s="10">
        <v>37</v>
      </c>
      <c r="B58" s="14">
        <f t="shared" ca="1" si="19"/>
        <v>50.694833311860933</v>
      </c>
      <c r="C58" s="16">
        <f t="shared" ca="1" si="5"/>
        <v>50.694833311860933</v>
      </c>
      <c r="D58" s="16">
        <f t="shared" ca="1" si="20"/>
        <v>51.285792937952657</v>
      </c>
      <c r="F58" s="7">
        <v>37</v>
      </c>
      <c r="G58" s="13">
        <f t="shared" ca="1" si="17"/>
        <v>-1.2021016681484737</v>
      </c>
      <c r="H58" s="13">
        <f t="shared" ca="1" si="17"/>
        <v>1.3452770628511215</v>
      </c>
      <c r="I58" s="13">
        <f t="shared" ca="1" si="17"/>
        <v>1.8389626431650852</v>
      </c>
      <c r="J58" s="13">
        <f t="shared" ca="1" si="17"/>
        <v>-1.9337203484116974</v>
      </c>
      <c r="K58" s="13">
        <f t="shared" ca="1" si="17"/>
        <v>4.6586793837431477</v>
      </c>
      <c r="L58" s="13">
        <f t="shared" ca="1" si="17"/>
        <v>6.7523900951994484</v>
      </c>
      <c r="M58" s="13">
        <f t="shared" ca="1" si="17"/>
        <v>2.006142134492185</v>
      </c>
      <c r="N58" s="13">
        <f t="shared" ca="1" si="17"/>
        <v>2.8068937509182983</v>
      </c>
      <c r="O58" s="13">
        <f t="shared" ca="1" si="17"/>
        <v>1.7461169020457605</v>
      </c>
      <c r="P58" s="13">
        <f t="shared" ca="1" si="17"/>
        <v>1.4016372124744747</v>
      </c>
      <c r="Q58" s="13">
        <f t="shared" ca="1" si="17"/>
        <v>-1.5889737361016003</v>
      </c>
      <c r="R58" s="13">
        <f t="shared" ca="1" si="17"/>
        <v>6.8339306555968831</v>
      </c>
      <c r="S58" s="13">
        <f t="shared" ca="1" si="17"/>
        <v>5.2068910260064252</v>
      </c>
      <c r="T58" s="13">
        <f t="shared" ca="1" si="17"/>
        <v>-0.78326663791421813</v>
      </c>
      <c r="U58" s="13">
        <f t="shared" ca="1" si="17"/>
        <v>-4.8663091884555811</v>
      </c>
      <c r="V58" s="13">
        <f t="shared" ca="1" si="17"/>
        <v>1.3635973766764213</v>
      </c>
      <c r="W58" s="13">
        <f t="shared" ca="1" si="14"/>
        <v>-0.4159576316074638</v>
      </c>
      <c r="X58" s="13">
        <f t="shared" ca="1" si="14"/>
        <v>0.39736599668917161</v>
      </c>
      <c r="Y58" s="13">
        <f t="shared" ca="1" si="15"/>
        <v>2.0498305161635266</v>
      </c>
      <c r="Z58" s="13">
        <f t="shared" ca="1" si="15"/>
        <v>-1.8560862453259239</v>
      </c>
      <c r="AA58" s="13">
        <f t="shared" ca="1" si="15"/>
        <v>0.35552901544562987</v>
      </c>
      <c r="AB58" s="13">
        <f t="shared" ca="1" si="15"/>
        <v>-3.3765604680496777</v>
      </c>
      <c r="AC58" s="13">
        <f t="shared" ca="1" si="15"/>
        <v>3.7456996038030739</v>
      </c>
      <c r="AD58" s="13">
        <f t="shared" ca="1" si="15"/>
        <v>1.3344652646118438</v>
      </c>
      <c r="AE58" s="13">
        <f t="shared" ca="1" si="15"/>
        <v>-1.0792201512913415</v>
      </c>
      <c r="AF58" s="13">
        <f t="shared" ca="1" si="15"/>
        <v>2.4754175464471135</v>
      </c>
      <c r="AG58" s="13">
        <f t="shared" ca="1" si="15"/>
        <v>-0.88946302417143253</v>
      </c>
      <c r="AH58" s="13">
        <f t="shared" ca="1" si="15"/>
        <v>-3.0294328716129035</v>
      </c>
      <c r="AI58" s="13">
        <f t="shared" ca="1" si="15"/>
        <v>1.4014731293155487</v>
      </c>
      <c r="AJ58" s="13">
        <f t="shared" ca="1" si="15"/>
        <v>0.51196532517107762</v>
      </c>
      <c r="AK58" s="13">
        <f t="shared" ca="1" si="15"/>
        <v>-3.4604222502006614</v>
      </c>
      <c r="AL58" s="13">
        <f t="shared" ca="1" si="15"/>
        <v>4.4023909428157104</v>
      </c>
      <c r="AM58" s="13">
        <f t="shared" ca="1" si="15"/>
        <v>1.3321505068635551</v>
      </c>
      <c r="AN58" s="13">
        <f t="shared" ca="1" si="15"/>
        <v>6.0630510652274978</v>
      </c>
      <c r="AO58" s="13">
        <f t="shared" ca="1" si="18"/>
        <v>0.38279267039529508</v>
      </c>
      <c r="AP58" s="13">
        <f t="shared" ca="1" si="18"/>
        <v>1.720195192511802</v>
      </c>
      <c r="AQ58" s="13">
        <f t="shared" ca="1" si="18"/>
        <v>5.5928809462860425</v>
      </c>
      <c r="AR58" s="13">
        <f t="shared" ca="1" si="18"/>
        <v>3.2444399743564372</v>
      </c>
      <c r="AS58" s="13">
        <f t="shared" ca="1" si="18"/>
        <v>-0.72104410182610845</v>
      </c>
      <c r="AT58" s="13">
        <f t="shared" ca="1" si="18"/>
        <v>5.6798707343434689</v>
      </c>
      <c r="AU58" s="13">
        <f t="shared" ca="1" si="18"/>
        <v>-2.7422516552529297</v>
      </c>
      <c r="AV58" s="13">
        <f t="shared" ca="1" si="18"/>
        <v>0.51917917120713097</v>
      </c>
      <c r="AW58" s="13">
        <f t="shared" ca="1" si="18"/>
        <v>-1.774386516265853</v>
      </c>
      <c r="AX58" s="13">
        <f t="shared" ca="1" si="18"/>
        <v>6.2014280821979844</v>
      </c>
      <c r="AY58" s="13">
        <f t="shared" ca="1" si="18"/>
        <v>6.1209183246002077</v>
      </c>
      <c r="AZ58" s="13">
        <f t="shared" ca="1" si="18"/>
        <v>2.1764204921303505</v>
      </c>
      <c r="BA58" s="13">
        <f t="shared" ca="1" si="18"/>
        <v>-0.42590834197123772</v>
      </c>
      <c r="BB58" s="13">
        <f t="shared" ca="1" si="18"/>
        <v>-6.4448222669182975</v>
      </c>
      <c r="BC58" s="13">
        <f t="shared" ca="1" si="18"/>
        <v>3.678070538732169</v>
      </c>
      <c r="BD58" s="13">
        <f t="shared" ca="1" si="18"/>
        <v>-1.0726566597063947</v>
      </c>
      <c r="BE58" s="13">
        <f t="shared" ca="1" si="18"/>
        <v>7.6197358636954498</v>
      </c>
      <c r="BF58" s="13">
        <f t="shared" ca="1" si="18"/>
        <v>6.9442207151679902</v>
      </c>
      <c r="BG58" s="13">
        <f t="shared" ca="1" si="18"/>
        <v>0.71912944478156904</v>
      </c>
      <c r="BH58" s="13">
        <f t="shared" ca="1" si="18"/>
        <v>0.95647143796398826</v>
      </c>
      <c r="BI58" s="13">
        <f t="shared" ca="1" si="18"/>
        <v>4.6498607719602258</v>
      </c>
      <c r="BJ58" s="13">
        <f t="shared" ca="1" si="18"/>
        <v>5.3309582006046359</v>
      </c>
      <c r="BK58" s="13">
        <f t="shared" ca="1" si="18"/>
        <v>3.3279434692669971</v>
      </c>
      <c r="BL58" s="13">
        <f t="shared" ca="1" si="18"/>
        <v>-1.1559608516262658</v>
      </c>
      <c r="BM58" s="13">
        <f t="shared" ca="1" si="18"/>
        <v>4.2865682281641346</v>
      </c>
      <c r="BN58" s="13">
        <f t="shared" ca="1" si="18"/>
        <v>6.6648887632389489</v>
      </c>
    </row>
    <row r="59" spans="1:66" x14ac:dyDescent="0.2">
      <c r="A59" s="10">
        <v>38</v>
      </c>
      <c r="B59" s="14">
        <f t="shared" ca="1" si="19"/>
        <v>34.964742113784169</v>
      </c>
      <c r="C59" s="16">
        <f t="shared" ca="1" si="5"/>
        <v>50.986773125256853</v>
      </c>
      <c r="D59" s="16">
        <f t="shared" ca="1" si="20"/>
        <v>51.735848261737246</v>
      </c>
      <c r="F59" s="7">
        <v>38</v>
      </c>
      <c r="G59" s="13">
        <f t="shared" ca="1" si="17"/>
        <v>1.9311119541413126</v>
      </c>
      <c r="H59" s="13">
        <f t="shared" ca="1" si="17"/>
        <v>2.1162606295778028</v>
      </c>
      <c r="I59" s="13">
        <f t="shared" ca="1" si="17"/>
        <v>4.5044803059782819</v>
      </c>
      <c r="J59" s="13">
        <f t="shared" ca="1" si="17"/>
        <v>4.0684208140050213</v>
      </c>
      <c r="K59" s="13">
        <f t="shared" ca="1" si="17"/>
        <v>7.7426279039578079</v>
      </c>
      <c r="L59" s="13">
        <f t="shared" ca="1" si="17"/>
        <v>0.43214580977032391</v>
      </c>
      <c r="M59" s="13">
        <f t="shared" ca="1" si="17"/>
        <v>-2.2392626610410256</v>
      </c>
      <c r="N59" s="13">
        <f t="shared" ca="1" si="17"/>
        <v>-3.3038498948278257</v>
      </c>
      <c r="O59" s="13">
        <f t="shared" ca="1" si="17"/>
        <v>3.1123450265442481</v>
      </c>
      <c r="P59" s="13">
        <f t="shared" ca="1" si="17"/>
        <v>-1.2261213128521451</v>
      </c>
      <c r="Q59" s="13">
        <f t="shared" ca="1" si="17"/>
        <v>3.2535934402688635</v>
      </c>
      <c r="R59" s="13">
        <f t="shared" ca="1" si="17"/>
        <v>-4.1069145652781405</v>
      </c>
      <c r="S59" s="13">
        <f t="shared" ca="1" si="17"/>
        <v>2.7750909138721149</v>
      </c>
      <c r="T59" s="13">
        <f t="shared" ca="1" si="17"/>
        <v>1.3721400987849814</v>
      </c>
      <c r="U59" s="13">
        <f t="shared" ca="1" si="17"/>
        <v>4.8101357779116594</v>
      </c>
      <c r="V59" s="13">
        <f t="shared" ca="1" si="17"/>
        <v>3.8363582494999044</v>
      </c>
      <c r="W59" s="13">
        <f t="shared" ca="1" si="14"/>
        <v>2.8967307220281184</v>
      </c>
      <c r="X59" s="13">
        <f t="shared" ca="1" si="14"/>
        <v>-0.92859772719187728</v>
      </c>
      <c r="Y59" s="13">
        <f t="shared" ca="1" si="15"/>
        <v>-2.0981247391151605</v>
      </c>
      <c r="Z59" s="13">
        <f t="shared" ca="1" si="15"/>
        <v>5.8361755524497347</v>
      </c>
      <c r="AA59" s="13">
        <f t="shared" ca="1" si="15"/>
        <v>7.448078069795006</v>
      </c>
      <c r="AB59" s="13">
        <f t="shared" ca="1" si="15"/>
        <v>4.0805776752208649</v>
      </c>
      <c r="AC59" s="13">
        <f t="shared" ca="1" si="15"/>
        <v>-0.36486261201216186</v>
      </c>
      <c r="AD59" s="13">
        <f t="shared" ca="1" si="15"/>
        <v>0.31732867818180654</v>
      </c>
      <c r="AE59" s="13">
        <f t="shared" ca="1" si="15"/>
        <v>3.7173686777362338</v>
      </c>
      <c r="AF59" s="13">
        <f t="shared" ca="1" si="15"/>
        <v>1.6102178853357456</v>
      </c>
      <c r="AG59" s="13">
        <f t="shared" ca="1" si="15"/>
        <v>1.7536691825835937</v>
      </c>
      <c r="AH59" s="13">
        <f t="shared" ca="1" si="15"/>
        <v>3.8064487777929541</v>
      </c>
      <c r="AI59" s="13">
        <f t="shared" ca="1" si="15"/>
        <v>0.788364512721073</v>
      </c>
      <c r="AJ59" s="13">
        <f t="shared" ca="1" si="15"/>
        <v>5.448590941961994</v>
      </c>
      <c r="AK59" s="13">
        <f t="shared" ca="1" si="15"/>
        <v>5.7749596370768792</v>
      </c>
      <c r="AL59" s="13">
        <f t="shared" ca="1" si="15"/>
        <v>1.5497856225354738</v>
      </c>
      <c r="AM59" s="13">
        <f t="shared" ca="1" si="15"/>
        <v>2.1723666243813642</v>
      </c>
      <c r="AN59" s="13">
        <f t="shared" ca="1" si="15"/>
        <v>3.3327270449126214</v>
      </c>
      <c r="AO59" s="13">
        <f t="shared" ca="1" si="18"/>
        <v>2.7590124712159447</v>
      </c>
      <c r="AP59" s="13">
        <f t="shared" ca="1" si="18"/>
        <v>0.37581596087817815</v>
      </c>
      <c r="AQ59" s="13">
        <f t="shared" ca="1" si="18"/>
        <v>5.4615687821798709E-2</v>
      </c>
      <c r="AR59" s="13">
        <f t="shared" ca="1" si="18"/>
        <v>2.8874784008726824</v>
      </c>
      <c r="AS59" s="13">
        <f t="shared" ca="1" si="18"/>
        <v>2.3191434597669942</v>
      </c>
      <c r="AT59" s="13">
        <f t="shared" ca="1" si="18"/>
        <v>-0.85101103225973551</v>
      </c>
      <c r="AU59" s="13">
        <f t="shared" ca="1" si="18"/>
        <v>-1.7523083594944708</v>
      </c>
      <c r="AV59" s="13">
        <f t="shared" ca="1" si="18"/>
        <v>-3.5307497302731647</v>
      </c>
      <c r="AW59" s="13">
        <f t="shared" ca="1" si="18"/>
        <v>3.064412869388855E-2</v>
      </c>
      <c r="AX59" s="13">
        <f t="shared" ca="1" si="18"/>
        <v>-4.3936353325393505</v>
      </c>
      <c r="AY59" s="13">
        <f t="shared" ca="1" si="18"/>
        <v>0.4880174650623208</v>
      </c>
      <c r="AZ59" s="13">
        <f t="shared" ca="1" si="18"/>
        <v>0.37167073350269098</v>
      </c>
      <c r="BA59" s="13">
        <f t="shared" ca="1" si="18"/>
        <v>2.1278108787284222</v>
      </c>
      <c r="BB59" s="13">
        <f t="shared" ca="1" si="18"/>
        <v>2.1673439351453077</v>
      </c>
      <c r="BC59" s="13">
        <f t="shared" ca="1" si="18"/>
        <v>2.463833077683296</v>
      </c>
      <c r="BD59" s="13">
        <f t="shared" ca="1" si="18"/>
        <v>0.72199435201705864</v>
      </c>
      <c r="BE59" s="13">
        <f t="shared" ca="1" si="18"/>
        <v>-4.7547347154103372</v>
      </c>
      <c r="BF59" s="13">
        <f t="shared" ca="1" si="18"/>
        <v>4.9518518527224815</v>
      </c>
      <c r="BG59" s="13">
        <f t="shared" ca="1" si="18"/>
        <v>1.2774079482761189</v>
      </c>
      <c r="BH59" s="13">
        <f t="shared" ca="1" si="18"/>
        <v>8.9518304400177193</v>
      </c>
      <c r="BI59" s="13">
        <f t="shared" ca="1" si="18"/>
        <v>-2.41325225291836</v>
      </c>
      <c r="BJ59" s="13">
        <f t="shared" ca="1" si="18"/>
        <v>-5.0969208693428003</v>
      </c>
      <c r="BK59" s="13">
        <f t="shared" ca="1" si="18"/>
        <v>9.2373586584358414</v>
      </c>
      <c r="BL59" s="13">
        <f t="shared" ca="1" si="18"/>
        <v>4.9242336864002745</v>
      </c>
      <c r="BM59" s="13">
        <f t="shared" ca="1" si="18"/>
        <v>2.3110025143306823</v>
      </c>
      <c r="BN59" s="13">
        <f t="shared" ca="1" si="18"/>
        <v>-3.9121000885250927</v>
      </c>
    </row>
    <row r="60" spans="1:66" x14ac:dyDescent="0.2">
      <c r="A60" s="10">
        <v>39</v>
      </c>
      <c r="B60" s="14">
        <f t="shared" ca="1" si="19"/>
        <v>49.449511444550879</v>
      </c>
      <c r="C60" s="16">
        <f t="shared" ca="1" si="5"/>
        <v>52.044993050314169</v>
      </c>
      <c r="D60" s="16">
        <f t="shared" ca="1" si="20"/>
        <v>52.19537267105229</v>
      </c>
      <c r="F60" s="7">
        <v>39</v>
      </c>
      <c r="G60" s="13">
        <f t="shared" ca="1" si="17"/>
        <v>-1.8337221464123985</v>
      </c>
      <c r="H60" s="13">
        <f t="shared" ca="1" si="17"/>
        <v>-2.3080909904424685</v>
      </c>
      <c r="I60" s="13">
        <f t="shared" ca="1" si="17"/>
        <v>-0.83963615146279036</v>
      </c>
      <c r="J60" s="13">
        <f t="shared" ca="1" si="17"/>
        <v>5.3033043791181269</v>
      </c>
      <c r="K60" s="13">
        <f t="shared" ca="1" si="17"/>
        <v>1.9279600754430766</v>
      </c>
      <c r="L60" s="13">
        <f t="shared" ca="1" si="17"/>
        <v>-0.29404944476209138</v>
      </c>
      <c r="M60" s="13">
        <f t="shared" ca="1" si="17"/>
        <v>4.2420502359436547</v>
      </c>
      <c r="N60" s="13">
        <f t="shared" ca="1" si="17"/>
        <v>1.3044405134417181E-2</v>
      </c>
      <c r="O60" s="13">
        <f t="shared" ca="1" si="17"/>
        <v>-7.1266597749915022</v>
      </c>
      <c r="P60" s="13">
        <f t="shared" ca="1" si="17"/>
        <v>3.9111629880780368</v>
      </c>
      <c r="Q60" s="13">
        <f t="shared" ca="1" si="17"/>
        <v>1.6456801997051094</v>
      </c>
      <c r="R60" s="13">
        <f t="shared" ca="1" si="17"/>
        <v>1.5129449289585224</v>
      </c>
      <c r="S60" s="13">
        <f t="shared" ca="1" si="17"/>
        <v>2.5320876992729202</v>
      </c>
      <c r="T60" s="13">
        <f t="shared" ca="1" si="17"/>
        <v>0.33670685347095697</v>
      </c>
      <c r="U60" s="13">
        <f t="shared" ca="1" si="17"/>
        <v>-8.9701519690015719E-2</v>
      </c>
      <c r="V60" s="13">
        <f t="shared" ca="1" si="17"/>
        <v>3.0574048506108529</v>
      </c>
      <c r="W60" s="13">
        <f t="shared" ca="1" si="14"/>
        <v>0.55745391831055202</v>
      </c>
      <c r="X60" s="13">
        <f t="shared" ca="1" si="14"/>
        <v>0.87617463441391052</v>
      </c>
      <c r="Y60" s="13">
        <f t="shared" ca="1" si="15"/>
        <v>4.7069792061913649</v>
      </c>
      <c r="Z60" s="13">
        <f t="shared" ca="1" si="15"/>
        <v>-2.8672180348120122</v>
      </c>
      <c r="AA60" s="13">
        <f t="shared" ca="1" si="15"/>
        <v>2.9329593229940385</v>
      </c>
      <c r="AB60" s="13">
        <f t="shared" ca="1" si="15"/>
        <v>-1.8259550134217895</v>
      </c>
      <c r="AC60" s="13">
        <f t="shared" ca="1" si="15"/>
        <v>0.55666190184108877</v>
      </c>
      <c r="AD60" s="13">
        <f t="shared" ca="1" si="15"/>
        <v>7.247458461192787</v>
      </c>
      <c r="AE60" s="13">
        <f t="shared" ca="1" si="15"/>
        <v>1.8004380707500505</v>
      </c>
      <c r="AF60" s="13">
        <f t="shared" ca="1" si="15"/>
        <v>4.6973957872826704</v>
      </c>
      <c r="AG60" s="13">
        <f t="shared" ca="1" si="15"/>
        <v>-2.1183777576629703</v>
      </c>
      <c r="AH60" s="13">
        <f t="shared" ca="1" si="15"/>
        <v>1.7567978323042428</v>
      </c>
      <c r="AI60" s="13">
        <f t="shared" ca="1" si="15"/>
        <v>1.6324860135864578</v>
      </c>
      <c r="AJ60" s="13">
        <f t="shared" ca="1" si="15"/>
        <v>-0.70149660613480513</v>
      </c>
      <c r="AK60" s="13">
        <f t="shared" ca="1" si="15"/>
        <v>5.1123092358425986</v>
      </c>
      <c r="AL60" s="13">
        <f t="shared" ca="1" si="15"/>
        <v>2.4568054690523438</v>
      </c>
      <c r="AM60" s="13">
        <f t="shared" ca="1" si="15"/>
        <v>5.442843869070316</v>
      </c>
      <c r="AN60" s="13">
        <f t="shared" ca="1" si="15"/>
        <v>1.5800679642411708</v>
      </c>
      <c r="AO60" s="13">
        <f t="shared" ca="1" si="18"/>
        <v>-4.9429296780557044</v>
      </c>
      <c r="AP60" s="13">
        <f t="shared" ca="1" si="18"/>
        <v>3.2265113060639479</v>
      </c>
      <c r="AQ60" s="13">
        <f t="shared" ca="1" si="18"/>
        <v>4.976421599958412</v>
      </c>
      <c r="AR60" s="13">
        <f t="shared" ca="1" si="18"/>
        <v>5.5036039986113243</v>
      </c>
      <c r="AS60" s="13">
        <f t="shared" ca="1" si="18"/>
        <v>4.0353866002188559</v>
      </c>
      <c r="AT60" s="13">
        <f t="shared" ca="1" si="18"/>
        <v>4.4052318466697216</v>
      </c>
      <c r="AU60" s="13">
        <f t="shared" ca="1" si="18"/>
        <v>0.29628683681544876</v>
      </c>
      <c r="AV60" s="13">
        <f t="shared" ca="1" si="18"/>
        <v>2.572366692676614</v>
      </c>
      <c r="AW60" s="13">
        <f t="shared" ca="1" si="18"/>
        <v>2.8894226361360897</v>
      </c>
      <c r="AX60" s="13">
        <f t="shared" ca="1" si="18"/>
        <v>9.1402366535714918</v>
      </c>
      <c r="AY60" s="13">
        <f t="shared" ca="1" si="18"/>
        <v>1.8291137677448193</v>
      </c>
      <c r="AZ60" s="13">
        <f t="shared" ca="1" si="18"/>
        <v>2.189508398259886</v>
      </c>
      <c r="BA60" s="13">
        <f t="shared" ca="1" si="18"/>
        <v>4.4541196087309345</v>
      </c>
      <c r="BB60" s="13">
        <f t="shared" ca="1" si="18"/>
        <v>0.83404420561871384</v>
      </c>
      <c r="BC60" s="13">
        <f t="shared" ca="1" si="18"/>
        <v>-1.7049503482925714</v>
      </c>
      <c r="BD60" s="13">
        <f t="shared" ca="1" si="18"/>
        <v>0.83564771180388564</v>
      </c>
      <c r="BE60" s="13">
        <f t="shared" ca="1" si="18"/>
        <v>6.0063765864382326</v>
      </c>
      <c r="BF60" s="13">
        <f t="shared" ca="1" si="18"/>
        <v>5.7134537241713703</v>
      </c>
      <c r="BG60" s="13">
        <f t="shared" ca="1" si="18"/>
        <v>-0.64348208010973584</v>
      </c>
      <c r="BH60" s="13">
        <f t="shared" ca="1" si="18"/>
        <v>0.78725813697298408</v>
      </c>
      <c r="BI60" s="13">
        <f t="shared" ca="1" si="18"/>
        <v>5.7801215548874731</v>
      </c>
      <c r="BJ60" s="13">
        <f t="shared" ca="1" si="18"/>
        <v>3.2073905253017418</v>
      </c>
      <c r="BK60" s="13">
        <f t="shared" ca="1" si="18"/>
        <v>-1.179262143001516</v>
      </c>
      <c r="BL60" s="13">
        <f t="shared" ca="1" si="18"/>
        <v>2.2559462249562445</v>
      </c>
      <c r="BM60" s="13">
        <f t="shared" ca="1" si="18"/>
        <v>-2.0046913613570272</v>
      </c>
      <c r="BN60" s="13">
        <f t="shared" ca="1" si="18"/>
        <v>3.975417917888481</v>
      </c>
    </row>
    <row r="61" spans="1:66" x14ac:dyDescent="0.2">
      <c r="A61" s="10">
        <v>40</v>
      </c>
      <c r="B61" s="14">
        <f t="shared" ca="1" si="19"/>
        <v>46.300703648734078</v>
      </c>
      <c r="C61" s="16">
        <f t="shared" ca="1" si="5"/>
        <v>52.178042218802098</v>
      </c>
      <c r="D61" s="16">
        <f t="shared" ca="1" si="20"/>
        <v>52.665656610036173</v>
      </c>
      <c r="F61" s="7">
        <v>40</v>
      </c>
      <c r="G61" s="13">
        <f t="shared" ca="1" si="17"/>
        <v>1.4456756320740363</v>
      </c>
      <c r="H61" s="13">
        <f t="shared" ca="1" si="17"/>
        <v>0.83684342206080053</v>
      </c>
      <c r="I61" s="13">
        <f t="shared" ca="1" si="17"/>
        <v>2.206505092274897</v>
      </c>
      <c r="J61" s="13">
        <f t="shared" ca="1" si="17"/>
        <v>-2.9718092196620596</v>
      </c>
      <c r="K61" s="13">
        <f t="shared" ca="1" si="17"/>
        <v>4.0238101505693287</v>
      </c>
      <c r="L61" s="13">
        <f t="shared" ca="1" si="17"/>
        <v>2.2758169122249701</v>
      </c>
      <c r="M61" s="13">
        <f t="shared" ca="1" si="17"/>
        <v>0.14491101321130895</v>
      </c>
      <c r="N61" s="13">
        <f t="shared" ca="1" si="17"/>
        <v>1.1319567860039335</v>
      </c>
      <c r="O61" s="13">
        <f t="shared" ca="1" si="17"/>
        <v>2.4077314809026467</v>
      </c>
      <c r="P61" s="13">
        <f t="shared" ca="1" si="17"/>
        <v>3.7295199035167936</v>
      </c>
      <c r="Q61" s="13">
        <f t="shared" ca="1" si="17"/>
        <v>1.9188719048794034</v>
      </c>
      <c r="R61" s="13">
        <f t="shared" ca="1" si="17"/>
        <v>3.0866475699268197</v>
      </c>
      <c r="S61" s="13">
        <f t="shared" ca="1" si="17"/>
        <v>1.0093342055243211</v>
      </c>
      <c r="T61" s="13">
        <f t="shared" ca="1" si="17"/>
        <v>1.220399754645116</v>
      </c>
      <c r="U61" s="13">
        <f t="shared" ca="1" si="17"/>
        <v>4.9084301782629653</v>
      </c>
      <c r="V61" s="13">
        <f t="shared" ca="1" si="17"/>
        <v>2.6285112389819609</v>
      </c>
      <c r="W61" s="13">
        <f t="shared" ca="1" si="14"/>
        <v>3.1754492534844356</v>
      </c>
      <c r="X61" s="13">
        <f t="shared" ca="1" si="14"/>
        <v>2.8428529675636289</v>
      </c>
      <c r="Y61" s="13">
        <f t="shared" ca="1" si="15"/>
        <v>-0.52208274431419754</v>
      </c>
      <c r="Z61" s="13">
        <f t="shared" ca="1" si="15"/>
        <v>0.55272141677886588</v>
      </c>
      <c r="AA61" s="13">
        <f t="shared" ca="1" si="15"/>
        <v>3.2204694836233454</v>
      </c>
      <c r="AB61" s="13">
        <f t="shared" ca="1" si="15"/>
        <v>2.2123523906410014</v>
      </c>
      <c r="AC61" s="13">
        <f t="shared" ca="1" si="15"/>
        <v>3.8414109924633189</v>
      </c>
      <c r="AD61" s="13">
        <f t="shared" ca="1" si="15"/>
        <v>2.9052769674803662</v>
      </c>
      <c r="AE61" s="13">
        <f t="shared" ca="1" si="15"/>
        <v>6.2839704252128934</v>
      </c>
      <c r="AF61" s="13">
        <f t="shared" ca="1" si="15"/>
        <v>4.0762379113485352</v>
      </c>
      <c r="AG61" s="13">
        <f t="shared" ca="1" si="15"/>
        <v>4.1722523268488469</v>
      </c>
      <c r="AH61" s="13">
        <f t="shared" ca="1" si="15"/>
        <v>1.4090860735487907</v>
      </c>
      <c r="AI61" s="13">
        <f t="shared" ca="1" si="15"/>
        <v>5.588812152461041</v>
      </c>
      <c r="AJ61" s="13">
        <f t="shared" ca="1" si="15"/>
        <v>3.1384935997373775</v>
      </c>
      <c r="AK61" s="13">
        <f t="shared" ca="1" si="15"/>
        <v>0.43247297183785349</v>
      </c>
      <c r="AL61" s="13">
        <f t="shared" ca="1" si="15"/>
        <v>-3.0834393026383413</v>
      </c>
      <c r="AM61" s="13">
        <f t="shared" ca="1" si="15"/>
        <v>1.7606784351061391</v>
      </c>
      <c r="AN61" s="13">
        <f t="shared" ca="1" si="15"/>
        <v>3.3012208532197178</v>
      </c>
      <c r="AO61" s="13">
        <f t="shared" ca="1" si="18"/>
        <v>-3.0407440005737678</v>
      </c>
      <c r="AP61" s="13">
        <f t="shared" ca="1" si="18"/>
        <v>-1.4067882889724355</v>
      </c>
      <c r="AQ61" s="13">
        <f t="shared" ca="1" si="18"/>
        <v>8.2828270520655778E-2</v>
      </c>
      <c r="AR61" s="13">
        <f t="shared" ca="1" si="18"/>
        <v>4.7799019748336953</v>
      </c>
      <c r="AS61" s="13">
        <f t="shared" ca="1" si="18"/>
        <v>1.9448535129158542</v>
      </c>
      <c r="AT61" s="13">
        <f t="shared" ca="1" si="18"/>
        <v>-3.2117798970263278</v>
      </c>
      <c r="AU61" s="13">
        <f t="shared" ca="1" si="18"/>
        <v>3.845065556691575</v>
      </c>
      <c r="AV61" s="13">
        <f t="shared" ca="1" si="18"/>
        <v>3.7248998202518675</v>
      </c>
      <c r="AW61" s="13">
        <f t="shared" ca="1" si="18"/>
        <v>1.2454477744914898</v>
      </c>
      <c r="AX61" s="13">
        <f t="shared" ca="1" si="18"/>
        <v>3.9499396709376251</v>
      </c>
      <c r="AY61" s="13">
        <f t="shared" ca="1" si="18"/>
        <v>-0.44760849940216962</v>
      </c>
      <c r="AZ61" s="13">
        <f t="shared" ca="1" si="18"/>
        <v>9.4115159540476832</v>
      </c>
      <c r="BA61" s="13">
        <f t="shared" ca="1" si="18"/>
        <v>4.5658758338128242</v>
      </c>
      <c r="BB61" s="13">
        <f t="shared" ca="1" si="18"/>
        <v>1.6815851353519595</v>
      </c>
      <c r="BC61" s="13">
        <f t="shared" ca="1" si="18"/>
        <v>-4.6460374912671654</v>
      </c>
      <c r="BD61" s="13">
        <f t="shared" ca="1" si="18"/>
        <v>3.8412883973155969</v>
      </c>
      <c r="BE61" s="13">
        <f t="shared" ca="1" si="18"/>
        <v>0.77071532009721788</v>
      </c>
      <c r="BF61" s="13">
        <f t="shared" ca="1" si="18"/>
        <v>4.4897239973001026</v>
      </c>
      <c r="BG61" s="13">
        <f t="shared" ca="1" si="18"/>
        <v>5.4980660161894006</v>
      </c>
      <c r="BH61" s="13">
        <f t="shared" ca="1" si="18"/>
        <v>0.12094921377188461</v>
      </c>
      <c r="BI61" s="13">
        <f t="shared" ca="1" si="18"/>
        <v>9.6143654569515302</v>
      </c>
      <c r="BJ61" s="13">
        <f t="shared" ref="BJ61:BN61" ca="1" si="21">_xlfn.NORM.INV(RAND(),$B$7,$B$8)</f>
        <v>-0.15025847511840329</v>
      </c>
      <c r="BK61" s="13">
        <f t="shared" ca="1" si="21"/>
        <v>5.0122930640528605</v>
      </c>
      <c r="BL61" s="13">
        <f t="shared" ca="1" si="21"/>
        <v>-3.8471145717823951E-2</v>
      </c>
      <c r="BM61" s="13">
        <f t="shared" ca="1" si="21"/>
        <v>1.0370157263056972</v>
      </c>
      <c r="BN61" s="13">
        <f t="shared" ca="1" si="21"/>
        <v>2.3060584977020344</v>
      </c>
    </row>
    <row r="62" spans="1:66" x14ac:dyDescent="0.2">
      <c r="A62" s="10">
        <v>41</v>
      </c>
      <c r="B62" s="14">
        <f t="shared" ca="1" si="19"/>
        <v>43.850331786667674</v>
      </c>
      <c r="C62" s="16">
        <f t="shared" ca="1" si="5"/>
        <v>52.21614283827266</v>
      </c>
      <c r="D62" s="16">
        <f t="shared" ca="1" si="20"/>
        <v>53.148150909331861</v>
      </c>
      <c r="F62" s="7">
        <v>41</v>
      </c>
      <c r="G62" s="13">
        <f t="shared" ca="1" si="17"/>
        <v>-0.93244067845210044</v>
      </c>
      <c r="H62" s="13">
        <f t="shared" ca="1" si="17"/>
        <v>1.799926309488449</v>
      </c>
      <c r="I62" s="13">
        <f t="shared" ca="1" si="17"/>
        <v>2.0151992250698254</v>
      </c>
      <c r="J62" s="13">
        <f t="shared" ca="1" si="17"/>
        <v>4.3790414389534904E-2</v>
      </c>
      <c r="K62" s="13">
        <f t="shared" ca="1" si="17"/>
        <v>3.2572942804363239</v>
      </c>
      <c r="L62" s="13">
        <f t="shared" ca="1" si="17"/>
        <v>1.4092739720163219</v>
      </c>
      <c r="M62" s="13">
        <f t="shared" ca="1" si="17"/>
        <v>3.8725338874533222E-2</v>
      </c>
      <c r="N62" s="13">
        <f t="shared" ca="1" si="17"/>
        <v>0.27575849551141807</v>
      </c>
      <c r="O62" s="13">
        <f t="shared" ca="1" si="17"/>
        <v>-2.122037958268046</v>
      </c>
      <c r="P62" s="13">
        <f t="shared" ca="1" si="17"/>
        <v>4.1803899695834525</v>
      </c>
      <c r="Q62" s="13">
        <f t="shared" ca="1" si="17"/>
        <v>6.8650167369660693</v>
      </c>
      <c r="R62" s="13">
        <f t="shared" ca="1" si="17"/>
        <v>3.1745080776229271</v>
      </c>
      <c r="S62" s="13">
        <f t="shared" ca="1" si="17"/>
        <v>3.5533682055776818</v>
      </c>
      <c r="T62" s="13">
        <f t="shared" ca="1" si="17"/>
        <v>-0.235399047668579</v>
      </c>
      <c r="U62" s="13">
        <f t="shared" ca="1" si="17"/>
        <v>3.6361422759800011</v>
      </c>
      <c r="V62" s="13">
        <f t="shared" ca="1" si="17"/>
        <v>4.8258837179973018</v>
      </c>
      <c r="W62" s="13">
        <f t="shared" ca="1" si="14"/>
        <v>0.98379935294239962</v>
      </c>
      <c r="X62" s="13">
        <f t="shared" ca="1" si="14"/>
        <v>-3.2295292836570262</v>
      </c>
      <c r="Y62" s="13">
        <f t="shared" ca="1" si="15"/>
        <v>2.1446368837910157</v>
      </c>
      <c r="Z62" s="13">
        <f t="shared" ca="1" si="15"/>
        <v>-0.24277564086568937</v>
      </c>
      <c r="AA62" s="13">
        <f t="shared" ca="1" si="15"/>
        <v>3.4936176171323727</v>
      </c>
      <c r="AB62" s="13">
        <f t="shared" ca="1" si="15"/>
        <v>-0.20480001112091628</v>
      </c>
      <c r="AC62" s="13">
        <f t="shared" ca="1" si="15"/>
        <v>2.6372663194141071</v>
      </c>
      <c r="AD62" s="13">
        <f t="shared" ca="1" si="15"/>
        <v>2.4446324384814848</v>
      </c>
      <c r="AE62" s="13">
        <f t="shared" ca="1" si="15"/>
        <v>2.0723191083009578</v>
      </c>
      <c r="AF62" s="13">
        <f t="shared" ca="1" si="15"/>
        <v>5.7273410329756382</v>
      </c>
      <c r="AG62" s="13">
        <f t="shared" ca="1" si="15"/>
        <v>5.277839737426909</v>
      </c>
      <c r="AH62" s="13">
        <f t="shared" ca="1" si="15"/>
        <v>1.6160489578761303</v>
      </c>
      <c r="AI62" s="13">
        <f t="shared" ca="1" si="15"/>
        <v>0.1100029962007838</v>
      </c>
      <c r="AJ62" s="13">
        <f t="shared" ca="1" si="15"/>
        <v>-1.4026214872298484</v>
      </c>
      <c r="AK62" s="13">
        <f t="shared" ca="1" si="15"/>
        <v>5.940714766437301</v>
      </c>
      <c r="AL62" s="13">
        <f t="shared" ca="1" si="15"/>
        <v>2.4752047873841607</v>
      </c>
      <c r="AM62" s="13">
        <f t="shared" ca="1" si="15"/>
        <v>2.765669279427089</v>
      </c>
      <c r="AN62" s="13">
        <f t="shared" ca="1" si="15"/>
        <v>0.4521981437707554</v>
      </c>
      <c r="AO62" s="13">
        <f t="shared" ref="AO62:BN66" ca="1" si="22">_xlfn.NORM.INV(RAND(),$B$7,$B$8)</f>
        <v>4.0365619754661157</v>
      </c>
      <c r="AP62" s="13">
        <f t="shared" ca="1" si="22"/>
        <v>-2.9505180887340767</v>
      </c>
      <c r="AQ62" s="13">
        <f t="shared" ca="1" si="22"/>
        <v>2.529581637703826E-2</v>
      </c>
      <c r="AR62" s="13">
        <f t="shared" ca="1" si="22"/>
        <v>0.86567765311827483</v>
      </c>
      <c r="AS62" s="13">
        <f t="shared" ca="1" si="22"/>
        <v>3.2403944548098655</v>
      </c>
      <c r="AT62" s="13">
        <f t="shared" ca="1" si="22"/>
        <v>-2.1719653420139888</v>
      </c>
      <c r="AU62" s="13">
        <f t="shared" ca="1" si="22"/>
        <v>2.2565029006060282</v>
      </c>
      <c r="AV62" s="13">
        <f t="shared" ca="1" si="22"/>
        <v>5.1371151954372127</v>
      </c>
      <c r="AW62" s="13">
        <f t="shared" ca="1" si="22"/>
        <v>2.6570369461238137</v>
      </c>
      <c r="AX62" s="13">
        <f t="shared" ca="1" si="22"/>
        <v>3.2298790096899506</v>
      </c>
      <c r="AY62" s="13">
        <f t="shared" ca="1" si="22"/>
        <v>-4.0472944137064291</v>
      </c>
      <c r="AZ62" s="13">
        <f t="shared" ca="1" si="22"/>
        <v>2.9894176535560346</v>
      </c>
      <c r="BA62" s="13">
        <f t="shared" ca="1" si="22"/>
        <v>-0.41956459521612155</v>
      </c>
      <c r="BB62" s="13">
        <f t="shared" ca="1" si="22"/>
        <v>5.8122771663202197</v>
      </c>
      <c r="BC62" s="13">
        <f t="shared" ca="1" si="22"/>
        <v>3.1741905286198935</v>
      </c>
      <c r="BD62" s="13">
        <f t="shared" ca="1" si="22"/>
        <v>4.5101127064509194</v>
      </c>
      <c r="BE62" s="13">
        <f t="shared" ca="1" si="22"/>
        <v>4.2687985703531428</v>
      </c>
      <c r="BF62" s="13">
        <f t="shared" ca="1" si="22"/>
        <v>-6.3651201251708773</v>
      </c>
      <c r="BG62" s="13">
        <f t="shared" ca="1" si="22"/>
        <v>0.32627982874503392</v>
      </c>
      <c r="BH62" s="13">
        <f t="shared" ca="1" si="22"/>
        <v>4.9480930178981275</v>
      </c>
      <c r="BI62" s="13">
        <f t="shared" ca="1" si="22"/>
        <v>2.8724444985991364</v>
      </c>
      <c r="BJ62" s="13">
        <f t="shared" ca="1" si="22"/>
        <v>-1.4972153987061674</v>
      </c>
      <c r="BK62" s="13">
        <f t="shared" ca="1" si="22"/>
        <v>3.9895868572431872</v>
      </c>
      <c r="BL62" s="13">
        <f t="shared" ca="1" si="22"/>
        <v>4.1687315790964661</v>
      </c>
      <c r="BM62" s="13">
        <f t="shared" ca="1" si="22"/>
        <v>1.5459814392526887</v>
      </c>
      <c r="BN62" s="13">
        <f t="shared" ca="1" si="22"/>
        <v>0.1597528892547424</v>
      </c>
    </row>
    <row r="63" spans="1:66" x14ac:dyDescent="0.2">
      <c r="A63" s="10">
        <v>42</v>
      </c>
      <c r="B63" s="14">
        <f t="shared" ca="1" si="19"/>
        <v>55.195038319736483</v>
      </c>
      <c r="C63" s="16">
        <f t="shared" ca="1" si="5"/>
        <v>52.515558005561537</v>
      </c>
      <c r="D63" s="16">
        <f t="shared" ca="1" si="20"/>
        <v>53.644503420838532</v>
      </c>
      <c r="F63" s="7">
        <v>42</v>
      </c>
      <c r="G63" s="13">
        <f t="shared" ca="1" si="17"/>
        <v>0.64884328626325827</v>
      </c>
      <c r="H63" s="13">
        <f t="shared" ca="1" si="17"/>
        <v>-3.4040481012452322</v>
      </c>
      <c r="I63" s="13">
        <f t="shared" ca="1" si="17"/>
        <v>5.1468354676725463</v>
      </c>
      <c r="J63" s="13">
        <f t="shared" ca="1" si="17"/>
        <v>-2.330863580377426</v>
      </c>
      <c r="K63" s="13">
        <f t="shared" ca="1" si="17"/>
        <v>-3.5916249015089967</v>
      </c>
      <c r="L63" s="13">
        <f t="shared" ca="1" si="17"/>
        <v>-0.62383105796698324</v>
      </c>
      <c r="M63" s="13">
        <f t="shared" ca="1" si="17"/>
        <v>4.4466227981736406</v>
      </c>
      <c r="N63" s="13">
        <f t="shared" ca="1" si="17"/>
        <v>4.0394439720179856</v>
      </c>
      <c r="O63" s="13">
        <f t="shared" ca="1" si="17"/>
        <v>1.7802845731388437</v>
      </c>
      <c r="P63" s="13">
        <f t="shared" ca="1" si="17"/>
        <v>0.7064534984348394</v>
      </c>
      <c r="Q63" s="13">
        <f t="shared" ca="1" si="17"/>
        <v>-0.85590274772550146</v>
      </c>
      <c r="R63" s="13">
        <f t="shared" ca="1" si="17"/>
        <v>2.8436418888438668</v>
      </c>
      <c r="S63" s="13">
        <f t="shared" ca="1" si="17"/>
        <v>-0.639388864519018</v>
      </c>
      <c r="T63" s="13">
        <f t="shared" ca="1" si="17"/>
        <v>1.0457789568780045</v>
      </c>
      <c r="U63" s="13">
        <f t="shared" ca="1" si="17"/>
        <v>3.4313908875819332</v>
      </c>
      <c r="V63" s="13">
        <f t="shared" ca="1" si="17"/>
        <v>6.690915738939851E-2</v>
      </c>
      <c r="W63" s="13">
        <f t="shared" ca="1" si="14"/>
        <v>3.5095576314553254</v>
      </c>
      <c r="X63" s="13">
        <f t="shared" ca="1" si="14"/>
        <v>1.825777997075114</v>
      </c>
      <c r="Y63" s="13">
        <f t="shared" ca="1" si="15"/>
        <v>0.44653256783481643</v>
      </c>
      <c r="Z63" s="13">
        <f t="shared" ca="1" si="15"/>
        <v>4.9443347152217152</v>
      </c>
      <c r="AA63" s="13">
        <f t="shared" ca="1" si="15"/>
        <v>4.3990110971713898</v>
      </c>
      <c r="AB63" s="13">
        <f t="shared" ca="1" si="15"/>
        <v>-1.5321534925776055</v>
      </c>
      <c r="AC63" s="13">
        <f t="shared" ca="1" si="15"/>
        <v>4.0538173231015371</v>
      </c>
      <c r="AD63" s="13">
        <f t="shared" ca="1" si="15"/>
        <v>1.4166169268164501</v>
      </c>
      <c r="AE63" s="13">
        <f t="shared" ca="1" si="15"/>
        <v>0.49817131234468359</v>
      </c>
      <c r="AF63" s="13">
        <f t="shared" ca="1" si="15"/>
        <v>5.3168007671730102</v>
      </c>
      <c r="AG63" s="13">
        <f t="shared" ca="1" si="15"/>
        <v>6.8466265415033245</v>
      </c>
      <c r="AH63" s="13">
        <f t="shared" ca="1" si="15"/>
        <v>11.470041839934948</v>
      </c>
      <c r="AI63" s="13">
        <f t="shared" ca="1" si="15"/>
        <v>3.0468432834734127</v>
      </c>
      <c r="AJ63" s="13">
        <f t="shared" ca="1" si="15"/>
        <v>-1.2602444322449182</v>
      </c>
      <c r="AK63" s="13">
        <f t="shared" ca="1" si="15"/>
        <v>0.98562237337399283</v>
      </c>
      <c r="AL63" s="13">
        <f t="shared" ca="1" si="15"/>
        <v>0.12375997000684835</v>
      </c>
      <c r="AM63" s="13">
        <f t="shared" ca="1" si="15"/>
        <v>-2.3912254975770741</v>
      </c>
      <c r="AN63" s="13">
        <f t="shared" ca="1" si="15"/>
        <v>3.4235099194728607</v>
      </c>
      <c r="AO63" s="13">
        <f t="shared" ca="1" si="22"/>
        <v>1.4228389726464399</v>
      </c>
      <c r="AP63" s="13">
        <f t="shared" ca="1" si="22"/>
        <v>3.8855939772150352</v>
      </c>
      <c r="AQ63" s="13">
        <f t="shared" ca="1" si="22"/>
        <v>5.177834826353485</v>
      </c>
      <c r="AR63" s="13">
        <f t="shared" ca="1" si="22"/>
        <v>4.570963252361353</v>
      </c>
      <c r="AS63" s="13">
        <f t="shared" ca="1" si="22"/>
        <v>4.9325106600259607</v>
      </c>
      <c r="AT63" s="13">
        <f t="shared" ca="1" si="22"/>
        <v>3.4468531172863672</v>
      </c>
      <c r="AU63" s="13">
        <f t="shared" ca="1" si="22"/>
        <v>0.23680210688641923</v>
      </c>
      <c r="AV63" s="13">
        <f t="shared" ca="1" si="22"/>
        <v>1.5976978550688403</v>
      </c>
      <c r="AW63" s="13">
        <f t="shared" ca="1" si="22"/>
        <v>6.4675927714657586</v>
      </c>
      <c r="AX63" s="13">
        <f t="shared" ca="1" si="22"/>
        <v>4.6943221852920605</v>
      </c>
      <c r="AY63" s="13">
        <f t="shared" ca="1" si="22"/>
        <v>-3.3446811769557332</v>
      </c>
      <c r="AZ63" s="13">
        <f t="shared" ca="1" si="22"/>
        <v>1.2021169895785266</v>
      </c>
      <c r="BA63" s="13">
        <f t="shared" ca="1" si="22"/>
        <v>0.34522126146373133</v>
      </c>
      <c r="BB63" s="13">
        <f t="shared" ca="1" si="22"/>
        <v>5.0697228025855408</v>
      </c>
      <c r="BC63" s="13">
        <f t="shared" ca="1" si="22"/>
        <v>5.7360920430156481</v>
      </c>
      <c r="BD63" s="13">
        <f t="shared" ca="1" si="22"/>
        <v>-3.1681100889600469</v>
      </c>
      <c r="BE63" s="13">
        <f t="shared" ca="1" si="22"/>
        <v>-5.9132518698527754</v>
      </c>
      <c r="BF63" s="13">
        <f t="shared" ca="1" si="22"/>
        <v>0.90927639575244545</v>
      </c>
      <c r="BG63" s="13">
        <f t="shared" ca="1" si="22"/>
        <v>2.0055718435881622</v>
      </c>
      <c r="BH63" s="13">
        <f t="shared" ca="1" si="22"/>
        <v>-0.84714531568814211</v>
      </c>
      <c r="BI63" s="13">
        <f t="shared" ca="1" si="22"/>
        <v>-1.8510533162627327</v>
      </c>
      <c r="BJ63" s="13">
        <f t="shared" ca="1" si="22"/>
        <v>3.6007618655518212</v>
      </c>
      <c r="BK63" s="13">
        <f t="shared" ca="1" si="22"/>
        <v>1.8999400300059577</v>
      </c>
      <c r="BL63" s="13">
        <f t="shared" ca="1" si="22"/>
        <v>0.12293274768902496</v>
      </c>
      <c r="BM63" s="13">
        <f t="shared" ca="1" si="22"/>
        <v>1.3915925458952947</v>
      </c>
      <c r="BN63" s="13">
        <f t="shared" ca="1" si="22"/>
        <v>-1.627865046129032</v>
      </c>
    </row>
    <row r="64" spans="1:66" x14ac:dyDescent="0.2">
      <c r="A64" s="10">
        <v>43</v>
      </c>
      <c r="B64" s="14">
        <f t="shared" ca="1" si="19"/>
        <v>55.067085841003461</v>
      </c>
      <c r="C64" s="16">
        <f t="shared" ca="1" si="5"/>
        <v>52.536166323114642</v>
      </c>
      <c r="D64" s="16">
        <f t="shared" ca="1" si="20"/>
        <v>54.156605533295533</v>
      </c>
      <c r="F64" s="7">
        <v>43</v>
      </c>
      <c r="G64" s="13">
        <f t="shared" ca="1" si="17"/>
        <v>3.5213708199707492</v>
      </c>
      <c r="H64" s="13">
        <f t="shared" ca="1" si="17"/>
        <v>0.2148879040235796</v>
      </c>
      <c r="I64" s="13">
        <f t="shared" ca="1" si="17"/>
        <v>-2.7990982729917473</v>
      </c>
      <c r="J64" s="13">
        <f t="shared" ca="1" si="17"/>
        <v>5.2444092922275063</v>
      </c>
      <c r="K64" s="13">
        <f t="shared" ca="1" si="17"/>
        <v>0.50688109310967011</v>
      </c>
      <c r="L64" s="13">
        <f t="shared" ca="1" si="17"/>
        <v>6.1990631432446985E-2</v>
      </c>
      <c r="M64" s="13">
        <f t="shared" ca="1" si="17"/>
        <v>1.5419902892481887</v>
      </c>
      <c r="N64" s="13">
        <f t="shared" ca="1" si="17"/>
        <v>5.5905867946506378</v>
      </c>
      <c r="O64" s="13">
        <f t="shared" ca="1" si="17"/>
        <v>0.45451053145205567</v>
      </c>
      <c r="P64" s="13">
        <f t="shared" ca="1" si="17"/>
        <v>6.8199521513282075</v>
      </c>
      <c r="Q64" s="13">
        <f t="shared" ca="1" si="17"/>
        <v>2.04803755816065</v>
      </c>
      <c r="R64" s="13">
        <f t="shared" ca="1" si="17"/>
        <v>-0.49615504671408717</v>
      </c>
      <c r="S64" s="13">
        <f t="shared" ca="1" si="17"/>
        <v>2.0215447410750027</v>
      </c>
      <c r="T64" s="13">
        <f t="shared" ca="1" si="17"/>
        <v>1.475477039239647</v>
      </c>
      <c r="U64" s="13">
        <f t="shared" ca="1" si="17"/>
        <v>10.381947796358194</v>
      </c>
      <c r="V64" s="13">
        <f t="shared" ca="1" si="17"/>
        <v>1.6115598130492828</v>
      </c>
      <c r="W64" s="13">
        <f t="shared" ca="1" si="14"/>
        <v>-0.71527752356540342</v>
      </c>
      <c r="X64" s="13">
        <f t="shared" ca="1" si="14"/>
        <v>0.63427615750011057</v>
      </c>
      <c r="Y64" s="13">
        <f t="shared" ca="1" si="15"/>
        <v>0.65097474198465766</v>
      </c>
      <c r="Z64" s="13">
        <f t="shared" ca="1" si="15"/>
        <v>3.1634105312413352</v>
      </c>
      <c r="AA64" s="13">
        <f t="shared" ca="1" si="15"/>
        <v>5.5512205745247911</v>
      </c>
      <c r="AB64" s="13">
        <f t="shared" ca="1" si="15"/>
        <v>-1.8941701428775959</v>
      </c>
      <c r="AC64" s="13">
        <f t="shared" ca="1" si="15"/>
        <v>-0.29670254048509426</v>
      </c>
      <c r="AD64" s="13">
        <f t="shared" ca="1" si="15"/>
        <v>5.9701813429490675</v>
      </c>
      <c r="AE64" s="13">
        <f t="shared" ca="1" si="15"/>
        <v>1.4598242730935556</v>
      </c>
      <c r="AF64" s="13">
        <f t="shared" ca="1" si="15"/>
        <v>-2.8199949810482376</v>
      </c>
      <c r="AG64" s="13">
        <f t="shared" ca="1" si="15"/>
        <v>-1.6502593258322085</v>
      </c>
      <c r="AH64" s="13">
        <f t="shared" ca="1" si="15"/>
        <v>-1.3118139494132857</v>
      </c>
      <c r="AI64" s="13">
        <f t="shared" ca="1" si="15"/>
        <v>1.3790114122662027</v>
      </c>
      <c r="AJ64" s="13">
        <f t="shared" ca="1" si="15"/>
        <v>3.5359475802935267</v>
      </c>
      <c r="AK64" s="13">
        <f t="shared" ca="1" si="15"/>
        <v>5.8039663881980346</v>
      </c>
      <c r="AL64" s="13">
        <f t="shared" ca="1" si="15"/>
        <v>1.1947637075691677</v>
      </c>
      <c r="AM64" s="13">
        <f t="shared" ca="1" si="15"/>
        <v>1.2829352102883698</v>
      </c>
      <c r="AN64" s="13">
        <f t="shared" ca="1" si="15"/>
        <v>0.62060723433221265</v>
      </c>
      <c r="AO64" s="13">
        <f t="shared" ca="1" si="22"/>
        <v>0.46085012607439491</v>
      </c>
      <c r="AP64" s="13">
        <f t="shared" ca="1" si="22"/>
        <v>2.9205864028592314</v>
      </c>
      <c r="AQ64" s="13">
        <f t="shared" ca="1" si="22"/>
        <v>-2.2596961828664437</v>
      </c>
      <c r="AR64" s="13">
        <f t="shared" ca="1" si="22"/>
        <v>4.9184755516343461</v>
      </c>
      <c r="AS64" s="13">
        <f t="shared" ca="1" si="22"/>
        <v>6.5518151438491818</v>
      </c>
      <c r="AT64" s="13">
        <f t="shared" ca="1" si="22"/>
        <v>5.7818309760383464</v>
      </c>
      <c r="AU64" s="13">
        <f t="shared" ca="1" si="22"/>
        <v>5.160927030914972</v>
      </c>
      <c r="AV64" s="13">
        <f t="shared" ca="1" si="22"/>
        <v>5.5268625281370687</v>
      </c>
      <c r="AW64" s="13">
        <f t="shared" ca="1" si="22"/>
        <v>0.19263886988531964</v>
      </c>
      <c r="AX64" s="13">
        <f t="shared" ca="1" si="22"/>
        <v>3.2174462222962337</v>
      </c>
      <c r="AY64" s="13">
        <f t="shared" ca="1" si="22"/>
        <v>2.8282488409562294</v>
      </c>
      <c r="AZ64" s="13">
        <f t="shared" ca="1" si="22"/>
        <v>3.500025464092781</v>
      </c>
      <c r="BA64" s="13">
        <f t="shared" ca="1" si="22"/>
        <v>-3.2832656428582006</v>
      </c>
      <c r="BB64" s="13">
        <f t="shared" ca="1" si="22"/>
        <v>1.0596223434994871</v>
      </c>
      <c r="BC64" s="13">
        <f t="shared" ca="1" si="22"/>
        <v>1.9738497990153885</v>
      </c>
      <c r="BD64" s="13">
        <f t="shared" ca="1" si="22"/>
        <v>2.3358062886824684</v>
      </c>
      <c r="BE64" s="13">
        <f t="shared" ca="1" si="22"/>
        <v>1.5200923407812728</v>
      </c>
      <c r="BF64" s="13">
        <f t="shared" ca="1" si="22"/>
        <v>0.95468444743534331</v>
      </c>
      <c r="BG64" s="13">
        <f t="shared" ca="1" si="22"/>
        <v>5.7552363893352885</v>
      </c>
      <c r="BH64" s="13">
        <f t="shared" ca="1" si="22"/>
        <v>3.7614748522927277</v>
      </c>
      <c r="BI64" s="13">
        <f t="shared" ca="1" si="22"/>
        <v>1.3724389220323041</v>
      </c>
      <c r="BJ64" s="13">
        <f t="shared" ca="1" si="22"/>
        <v>2.1146344775595747</v>
      </c>
      <c r="BK64" s="13">
        <f t="shared" ca="1" si="22"/>
        <v>8.2222952722362797E-2</v>
      </c>
      <c r="BL64" s="13">
        <f t="shared" ca="1" si="22"/>
        <v>5.0948619164848603</v>
      </c>
      <c r="BM64" s="13">
        <f t="shared" ca="1" si="22"/>
        <v>-3.0563700206323166</v>
      </c>
      <c r="BN64" s="13">
        <f t="shared" ca="1" si="22"/>
        <v>6.6274837447148798</v>
      </c>
    </row>
    <row r="65" spans="1:66" x14ac:dyDescent="0.2">
      <c r="A65" s="10">
        <v>44</v>
      </c>
      <c r="B65" s="14">
        <f t="shared" ca="1" si="19"/>
        <v>45.086173108887941</v>
      </c>
      <c r="C65" s="16">
        <f t="shared" ca="1" si="5"/>
        <v>53.086197783401801</v>
      </c>
      <c r="D65" s="16">
        <f t="shared" ca="1" si="20"/>
        <v>54.686652145103409</v>
      </c>
      <c r="F65" s="7">
        <v>44</v>
      </c>
      <c r="G65" s="13">
        <f t="shared" ca="1" si="17"/>
        <v>3.1127739891913011</v>
      </c>
      <c r="H65" s="13">
        <f t="shared" ca="1" si="17"/>
        <v>-2.173056098023368</v>
      </c>
      <c r="I65" s="13">
        <f t="shared" ca="1" si="17"/>
        <v>-2.1657461901572388</v>
      </c>
      <c r="J65" s="13">
        <f t="shared" ca="1" si="17"/>
        <v>1.5698771411590062</v>
      </c>
      <c r="K65" s="13">
        <f t="shared" ca="1" si="17"/>
        <v>2.989880412990189</v>
      </c>
      <c r="L65" s="13">
        <f t="shared" ca="1" si="17"/>
        <v>1.0022889436861147</v>
      </c>
      <c r="M65" s="13">
        <f t="shared" ca="1" si="17"/>
        <v>-0.51039153865618214</v>
      </c>
      <c r="N65" s="13">
        <f t="shared" ca="1" si="17"/>
        <v>-1.7477942352167148</v>
      </c>
      <c r="O65" s="13">
        <f t="shared" ca="1" si="17"/>
        <v>2.3681626984991491</v>
      </c>
      <c r="P65" s="13">
        <f t="shared" ca="1" si="17"/>
        <v>-9.2900858696279176E-2</v>
      </c>
      <c r="Q65" s="13">
        <f t="shared" ca="1" si="17"/>
        <v>-1.4084464646822044</v>
      </c>
      <c r="R65" s="13">
        <f t="shared" ca="1" si="17"/>
        <v>4.6906202058831212</v>
      </c>
      <c r="S65" s="13">
        <f t="shared" ca="1" si="17"/>
        <v>2.6703883540628119</v>
      </c>
      <c r="T65" s="13">
        <f t="shared" ca="1" si="17"/>
        <v>5.0264160571894063</v>
      </c>
      <c r="U65" s="13">
        <f t="shared" ca="1" si="17"/>
        <v>3.5925868392173257</v>
      </c>
      <c r="V65" s="13">
        <f t="shared" ca="1" si="17"/>
        <v>1.9923527499223603</v>
      </c>
      <c r="W65" s="13">
        <f t="shared" ca="1" si="14"/>
        <v>-0.4703291439245989</v>
      </c>
      <c r="X65" s="13">
        <f t="shared" ca="1" si="14"/>
        <v>6.9888869200781931</v>
      </c>
      <c r="Y65" s="13">
        <f t="shared" ca="1" si="15"/>
        <v>3.3888704688891913</v>
      </c>
      <c r="Z65" s="13">
        <f t="shared" ca="1" si="15"/>
        <v>4.3318384314104073</v>
      </c>
      <c r="AA65" s="13">
        <f t="shared" ca="1" si="15"/>
        <v>4.433305278380363</v>
      </c>
      <c r="AB65" s="13">
        <f t="shared" ca="1" si="15"/>
        <v>-0.86819833409649538</v>
      </c>
      <c r="AC65" s="13">
        <f t="shared" ca="1" si="15"/>
        <v>2.2189820736727484E-2</v>
      </c>
      <c r="AD65" s="13">
        <f t="shared" ca="1" si="15"/>
        <v>1.0493572643080746</v>
      </c>
      <c r="AE65" s="13">
        <f t="shared" ca="1" si="15"/>
        <v>5.622937364092321</v>
      </c>
      <c r="AF65" s="13">
        <f t="shared" ca="1" si="15"/>
        <v>-0.98507192256622744</v>
      </c>
      <c r="AG65" s="13">
        <f t="shared" ca="1" si="15"/>
        <v>0.55996280940476018</v>
      </c>
      <c r="AH65" s="13">
        <f t="shared" ca="1" si="15"/>
        <v>0.59461613232954247</v>
      </c>
      <c r="AI65" s="13">
        <f t="shared" ca="1" si="15"/>
        <v>3.1712582602536479</v>
      </c>
      <c r="AJ65" s="13">
        <f t="shared" ca="1" si="15"/>
        <v>-1.6846376072956071</v>
      </c>
      <c r="AK65" s="13">
        <f t="shared" ca="1" si="15"/>
        <v>1.2289329555277009</v>
      </c>
      <c r="AL65" s="13">
        <f t="shared" ca="1" si="15"/>
        <v>3.297775653213332</v>
      </c>
      <c r="AM65" s="13">
        <f t="shared" ca="1" si="15"/>
        <v>0.10433099075799479</v>
      </c>
      <c r="AN65" s="13">
        <f t="shared" ca="1" si="15"/>
        <v>6.2760450153516301</v>
      </c>
      <c r="AO65" s="13">
        <f t="shared" ca="1" si="22"/>
        <v>-0.13170808408665735</v>
      </c>
      <c r="AP65" s="13">
        <f t="shared" ca="1" si="22"/>
        <v>7.643079035214595E-2</v>
      </c>
      <c r="AQ65" s="13">
        <f t="shared" ca="1" si="22"/>
        <v>-3.9940025269694424E-2</v>
      </c>
      <c r="AR65" s="13">
        <f t="shared" ca="1" si="22"/>
        <v>-9.7491497247843562E-2</v>
      </c>
      <c r="AS65" s="13">
        <f t="shared" ca="1" si="22"/>
        <v>3.5157876070401226</v>
      </c>
      <c r="AT65" s="13">
        <f t="shared" ca="1" si="22"/>
        <v>0.5647343866102168</v>
      </c>
      <c r="AU65" s="13">
        <f t="shared" ca="1" si="22"/>
        <v>0.56579310098725433</v>
      </c>
      <c r="AV65" s="13">
        <f t="shared" ca="1" si="22"/>
        <v>-0.54977512052038069</v>
      </c>
      <c r="AW65" s="13">
        <f t="shared" ca="1" si="22"/>
        <v>2.2830871428580277</v>
      </c>
      <c r="AX65" s="13">
        <f t="shared" ca="1" si="22"/>
        <v>1.386719103008047</v>
      </c>
      <c r="AY65" s="13">
        <f t="shared" ca="1" si="22"/>
        <v>3.0708673896446825</v>
      </c>
      <c r="AZ65" s="13">
        <f t="shared" ca="1" si="22"/>
        <v>1.2319335325412162</v>
      </c>
      <c r="BA65" s="13">
        <f t="shared" ca="1" si="22"/>
        <v>1.6942953545602939</v>
      </c>
      <c r="BB65" s="13">
        <f t="shared" ca="1" si="22"/>
        <v>1.4176897963625656</v>
      </c>
      <c r="BC65" s="13">
        <f t="shared" ca="1" si="22"/>
        <v>2.7365303269093664</v>
      </c>
      <c r="BD65" s="13">
        <f t="shared" ca="1" si="22"/>
        <v>2.2687445109350812</v>
      </c>
      <c r="BE65" s="13">
        <f t="shared" ca="1" si="22"/>
        <v>-1.9952118859380565</v>
      </c>
      <c r="BF65" s="13">
        <f t="shared" ca="1" si="22"/>
        <v>5.1183185262913522</v>
      </c>
      <c r="BG65" s="13">
        <f t="shared" ca="1" si="22"/>
        <v>6.3450811929695465</v>
      </c>
      <c r="BH65" s="13">
        <f t="shared" ca="1" si="22"/>
        <v>4.3010115329763448</v>
      </c>
      <c r="BI65" s="13">
        <f t="shared" ca="1" si="22"/>
        <v>1.0305850452108927</v>
      </c>
      <c r="BJ65" s="13">
        <f t="shared" ca="1" si="22"/>
        <v>1.4164595679003695</v>
      </c>
      <c r="BK65" s="13">
        <f t="shared" ca="1" si="22"/>
        <v>-3.1939267334228347</v>
      </c>
      <c r="BL65" s="13">
        <f t="shared" ca="1" si="22"/>
        <v>2.6328241495807854</v>
      </c>
      <c r="BM65" s="13">
        <f t="shared" ca="1" si="22"/>
        <v>6.6606581173039832</v>
      </c>
      <c r="BN65" s="13">
        <f t="shared" ca="1" si="22"/>
        <v>1.5712766793601369</v>
      </c>
    </row>
    <row r="66" spans="1:66" x14ac:dyDescent="0.2">
      <c r="A66" s="10">
        <v>45</v>
      </c>
      <c r="B66" s="14">
        <f t="shared" ca="1" si="19"/>
        <v>73.158483502510947</v>
      </c>
      <c r="C66" s="16">
        <f t="shared" ca="1" si="5"/>
        <v>55.067085841003461</v>
      </c>
      <c r="D66" s="16">
        <f t="shared" ca="1" si="20"/>
        <v>55.237220252433858</v>
      </c>
      <c r="F66" s="7">
        <v>45</v>
      </c>
      <c r="G66" s="13">
        <f t="shared" ca="1" si="17"/>
        <v>4.3517352093587167</v>
      </c>
      <c r="H66" s="13">
        <f t="shared" ca="1" si="17"/>
        <v>4.0103241640507594</v>
      </c>
      <c r="I66" s="13">
        <f t="shared" ca="1" si="17"/>
        <v>1.70431432539801</v>
      </c>
      <c r="J66" s="13">
        <f t="shared" ca="1" si="17"/>
        <v>1.5589241868634249</v>
      </c>
      <c r="K66" s="13">
        <f t="shared" ca="1" si="17"/>
        <v>2.6826865003167932</v>
      </c>
      <c r="L66" s="13">
        <f t="shared" ca="1" si="17"/>
        <v>1.2211554972087666</v>
      </c>
      <c r="M66" s="13">
        <f t="shared" ca="1" si="17"/>
        <v>1.3695506641181425</v>
      </c>
      <c r="N66" s="13">
        <f t="shared" ca="1" si="17"/>
        <v>2.6077254764539521</v>
      </c>
      <c r="O66" s="13">
        <f t="shared" ca="1" si="17"/>
        <v>7.9887919436273371</v>
      </c>
      <c r="P66" s="13">
        <f t="shared" ca="1" si="17"/>
        <v>3.6960204220115789</v>
      </c>
      <c r="Q66" s="13">
        <f t="shared" ca="1" si="17"/>
        <v>-1.919541265184721E-2</v>
      </c>
      <c r="R66" s="13">
        <f t="shared" ca="1" si="17"/>
        <v>-1.5672144073670324</v>
      </c>
      <c r="S66" s="13">
        <f t="shared" ca="1" si="17"/>
        <v>2.0718778776046975</v>
      </c>
      <c r="T66" s="13">
        <f t="shared" ca="1" si="17"/>
        <v>1.2262093425729423</v>
      </c>
      <c r="U66" s="13">
        <f t="shared" ca="1" si="17"/>
        <v>6.0787043687961351</v>
      </c>
      <c r="V66" s="13">
        <f t="shared" ca="1" si="17"/>
        <v>2.3255561690164948</v>
      </c>
      <c r="W66" s="13">
        <f t="shared" ca="1" si="14"/>
        <v>1.6368309582082621</v>
      </c>
      <c r="X66" s="13">
        <f t="shared" ca="1" si="14"/>
        <v>4.5973238261919551</v>
      </c>
      <c r="Y66" s="13">
        <f t="shared" ca="1" si="15"/>
        <v>3.1765770557469044</v>
      </c>
      <c r="Z66" s="13">
        <f t="shared" ca="1" si="15"/>
        <v>0.31769994296357917</v>
      </c>
      <c r="AA66" s="13">
        <f t="shared" ca="1" si="15"/>
        <v>-4.1063018521353927</v>
      </c>
      <c r="AB66" s="13">
        <f t="shared" ca="1" si="15"/>
        <v>0.1513392322401681</v>
      </c>
      <c r="AC66" s="13">
        <f t="shared" ca="1" si="15"/>
        <v>0.43874129862313449</v>
      </c>
      <c r="AD66" s="13">
        <f t="shared" ca="1" si="15"/>
        <v>4.8756919275988562</v>
      </c>
      <c r="AE66" s="13">
        <f t="shared" ca="1" si="15"/>
        <v>1.2431272938989775</v>
      </c>
      <c r="AF66" s="13">
        <f t="shared" ca="1" si="15"/>
        <v>3.5650014939579786</v>
      </c>
      <c r="AG66" s="13">
        <f t="shared" ca="1" si="15"/>
        <v>1.5934463382026101</v>
      </c>
      <c r="AH66" s="13">
        <f t="shared" ca="1" si="15"/>
        <v>0.63739725028047567</v>
      </c>
      <c r="AI66" s="13">
        <f t="shared" ca="1" si="15"/>
        <v>1.5928100759678459</v>
      </c>
      <c r="AJ66" s="13">
        <f t="shared" ca="1" si="15"/>
        <v>-0.85759065792351974</v>
      </c>
      <c r="AK66" s="13">
        <f t="shared" ca="1" si="15"/>
        <v>-6.0502162315101078</v>
      </c>
      <c r="AL66" s="13">
        <f t="shared" ca="1" si="15"/>
        <v>4.6837178042104926</v>
      </c>
      <c r="AM66" s="13">
        <f t="shared" ca="1" si="15"/>
        <v>4.3382122962778435E-2</v>
      </c>
      <c r="AN66" s="13">
        <f t="shared" ref="AN66:BC66" ca="1" si="23">_xlfn.NORM.INV(RAND(),$B$7,$B$8)</f>
        <v>1.9308474557140849</v>
      </c>
      <c r="AO66" s="13">
        <f t="shared" ca="1" si="23"/>
        <v>0.32041037837046948</v>
      </c>
      <c r="AP66" s="13">
        <f t="shared" ca="1" si="23"/>
        <v>0.77923113860896431</v>
      </c>
      <c r="AQ66" s="13">
        <f t="shared" ca="1" si="23"/>
        <v>0.5251552627179874</v>
      </c>
      <c r="AR66" s="13">
        <f t="shared" ca="1" si="23"/>
        <v>-2.4013689890978682</v>
      </c>
      <c r="AS66" s="13">
        <f t="shared" ca="1" si="23"/>
        <v>-2.7241798205401349</v>
      </c>
      <c r="AT66" s="13">
        <f t="shared" ca="1" si="23"/>
        <v>-0.13117693710871858</v>
      </c>
      <c r="AU66" s="13">
        <f t="shared" ca="1" si="23"/>
        <v>-0.69728865100686965</v>
      </c>
      <c r="AV66" s="13">
        <f t="shared" ca="1" si="23"/>
        <v>8.2191576004200719</v>
      </c>
      <c r="AW66" s="13">
        <f t="shared" ca="1" si="23"/>
        <v>-4.8056764677152728</v>
      </c>
      <c r="AX66" s="13">
        <f t="shared" ca="1" si="23"/>
        <v>-0.11141233791356209</v>
      </c>
      <c r="AY66" s="13">
        <f t="shared" ca="1" si="23"/>
        <v>3.4692326970506007</v>
      </c>
      <c r="AZ66" s="13">
        <f t="shared" ca="1" si="23"/>
        <v>1.1491639467360562</v>
      </c>
      <c r="BA66" s="13">
        <f t="shared" ca="1" si="23"/>
        <v>1.7604239678267719</v>
      </c>
      <c r="BB66" s="13">
        <f t="shared" ca="1" si="23"/>
        <v>-3.8132921969665308</v>
      </c>
      <c r="BC66" s="13">
        <f t="shared" ca="1" si="23"/>
        <v>7.9163022253567839</v>
      </c>
      <c r="BD66" s="13">
        <f t="shared" ca="1" si="22"/>
        <v>0.68181824731062868</v>
      </c>
      <c r="BE66" s="13">
        <f t="shared" ca="1" si="22"/>
        <v>0.40940242995637854</v>
      </c>
      <c r="BF66" s="13">
        <f t="shared" ca="1" si="22"/>
        <v>-2.1970590776373946</v>
      </c>
      <c r="BG66" s="13">
        <f t="shared" ca="1" si="22"/>
        <v>1.1626906338754779</v>
      </c>
      <c r="BH66" s="13">
        <f t="shared" ca="1" si="22"/>
        <v>7.9349499004702118E-2</v>
      </c>
      <c r="BI66" s="13">
        <f t="shared" ca="1" si="22"/>
        <v>0.54162768193350153</v>
      </c>
      <c r="BJ66" s="13">
        <f t="shared" ca="1" si="22"/>
        <v>0.69694786655587704</v>
      </c>
      <c r="BK66" s="13">
        <f t="shared" ca="1" si="22"/>
        <v>-0.15231190291831664</v>
      </c>
      <c r="BL66" s="13">
        <f t="shared" ca="1" si="22"/>
        <v>-0.53174774282772042</v>
      </c>
      <c r="BM66" s="13">
        <f t="shared" ca="1" si="22"/>
        <v>2.8174646322394699</v>
      </c>
      <c r="BN66" s="13">
        <f t="shared" ca="1" si="22"/>
        <v>-4.2410281980613833</v>
      </c>
    </row>
    <row r="67" spans="1:66" x14ac:dyDescent="0.2">
      <c r="A67" s="10">
        <v>46</v>
      </c>
      <c r="B67" s="14">
        <f t="shared" ca="1" si="19"/>
        <v>30.430112316065149</v>
      </c>
      <c r="C67" s="16">
        <f t="shared" ca="1" si="5"/>
        <v>55.195038319736483</v>
      </c>
      <c r="D67" s="16">
        <f t="shared" ca="1" si="20"/>
        <v>55.811373754622366</v>
      </c>
      <c r="F67" s="7">
        <v>46</v>
      </c>
      <c r="G67" s="13">
        <f t="shared" ca="1" si="17"/>
        <v>-1.4805622841438346</v>
      </c>
      <c r="H67" s="13">
        <f t="shared" ca="1" si="17"/>
        <v>1.867587483263853</v>
      </c>
      <c r="I67" s="13">
        <f t="shared" ca="1" si="17"/>
        <v>2.1083730760487978</v>
      </c>
      <c r="J67" s="13">
        <f t="shared" ca="1" si="17"/>
        <v>0.1225068270576406</v>
      </c>
      <c r="K67" s="13">
        <f t="shared" ca="1" si="17"/>
        <v>-5.248271558500325</v>
      </c>
      <c r="L67" s="13">
        <f t="shared" ca="1" si="17"/>
        <v>6.7199000973119229</v>
      </c>
      <c r="M67" s="13">
        <f t="shared" ca="1" si="17"/>
        <v>0.45771511608731474</v>
      </c>
      <c r="N67" s="13">
        <f t="shared" ca="1" si="17"/>
        <v>4.2809681179231998</v>
      </c>
      <c r="O67" s="13">
        <f t="shared" ca="1" si="17"/>
        <v>9.0136700501036096</v>
      </c>
      <c r="P67" s="13">
        <f t="shared" ca="1" si="17"/>
        <v>-0.46170871658560309</v>
      </c>
      <c r="Q67" s="13">
        <f t="shared" ca="1" si="17"/>
        <v>1.1892372362694754</v>
      </c>
      <c r="R67" s="13">
        <f t="shared" ca="1" si="17"/>
        <v>3.3896242329205348</v>
      </c>
      <c r="S67" s="13">
        <f t="shared" ca="1" si="17"/>
        <v>-1.1215475560992081</v>
      </c>
      <c r="T67" s="13">
        <f t="shared" ca="1" si="17"/>
        <v>1.4122172759179241</v>
      </c>
      <c r="U67" s="13">
        <f t="shared" ca="1" si="17"/>
        <v>5.0734605003198645</v>
      </c>
      <c r="V67" s="13">
        <f t="shared" ref="V67:AK71" ca="1" si="24">_xlfn.NORM.INV(RAND(),$B$7,$B$8)</f>
        <v>6.0884710811900788</v>
      </c>
      <c r="W67" s="13">
        <f t="shared" ca="1" si="24"/>
        <v>2.2584499636491819</v>
      </c>
      <c r="X67" s="13">
        <f t="shared" ca="1" si="24"/>
        <v>2.2944396641649196</v>
      </c>
      <c r="Y67" s="13">
        <f t="shared" ca="1" si="24"/>
        <v>6.8043623686073449</v>
      </c>
      <c r="Z67" s="13">
        <f t="shared" ca="1" si="24"/>
        <v>3.3285606673459651</v>
      </c>
      <c r="AA67" s="13">
        <f t="shared" ca="1" si="24"/>
        <v>-1.5768432338415619</v>
      </c>
      <c r="AB67" s="13">
        <f t="shared" ca="1" si="24"/>
        <v>4.6859176523656316</v>
      </c>
      <c r="AC67" s="13">
        <f t="shared" ca="1" si="24"/>
        <v>4.2487943094308225</v>
      </c>
      <c r="AD67" s="13">
        <f t="shared" ca="1" si="24"/>
        <v>3.2640191374682663</v>
      </c>
      <c r="AE67" s="13">
        <f t="shared" ca="1" si="24"/>
        <v>2.328890943925582</v>
      </c>
      <c r="AF67" s="13">
        <f t="shared" ca="1" si="24"/>
        <v>-0.28012061781692754</v>
      </c>
      <c r="AG67" s="13">
        <f t="shared" ca="1" si="24"/>
        <v>6.2181129264586499</v>
      </c>
      <c r="AH67" s="13">
        <f t="shared" ca="1" si="24"/>
        <v>11.315651686270577</v>
      </c>
      <c r="AI67" s="13">
        <f t="shared" ca="1" si="24"/>
        <v>3.2001331829680848</v>
      </c>
      <c r="AJ67" s="13">
        <f t="shared" ca="1" si="24"/>
        <v>-2.1532144104371662</v>
      </c>
      <c r="AK67" s="13">
        <f t="shared" ca="1" si="24"/>
        <v>2.1789894384292832</v>
      </c>
      <c r="AL67" s="13">
        <f t="shared" ref="AL67:BN71" ca="1" si="25">_xlfn.NORM.INV(RAND(),$B$7,$B$8)</f>
        <v>-0.50216112727908957</v>
      </c>
      <c r="AM67" s="13">
        <f t="shared" ca="1" si="25"/>
        <v>1.2020027190366374</v>
      </c>
      <c r="AN67" s="13">
        <f t="shared" ca="1" si="25"/>
        <v>4.0759688233207534</v>
      </c>
      <c r="AO67" s="13">
        <f t="shared" ca="1" si="25"/>
        <v>0.7246407644597741</v>
      </c>
      <c r="AP67" s="13">
        <f t="shared" ca="1" si="25"/>
        <v>2.9317463550808243</v>
      </c>
      <c r="AQ67" s="13">
        <f t="shared" ca="1" si="25"/>
        <v>-3.1120404661239469</v>
      </c>
      <c r="AR67" s="13">
        <f t="shared" ca="1" si="25"/>
        <v>6.1158522757479803</v>
      </c>
      <c r="AS67" s="13">
        <f t="shared" ca="1" si="25"/>
        <v>4.2513699909320497</v>
      </c>
      <c r="AT67" s="13">
        <f t="shared" ca="1" si="25"/>
        <v>-0.90796944569987659</v>
      </c>
      <c r="AU67" s="13">
        <f t="shared" ca="1" si="25"/>
        <v>2.6751612831872067</v>
      </c>
      <c r="AV67" s="13">
        <f t="shared" ca="1" si="25"/>
        <v>-2.0878028110676183</v>
      </c>
      <c r="AW67" s="13">
        <f t="shared" ca="1" si="25"/>
        <v>-0.73536277116243465</v>
      </c>
      <c r="AX67" s="13">
        <f t="shared" ca="1" si="25"/>
        <v>2.8250469183979563</v>
      </c>
      <c r="AY67" s="13">
        <f t="shared" ca="1" si="25"/>
        <v>-0.12604338233397128</v>
      </c>
      <c r="AZ67" s="13">
        <f t="shared" ca="1" si="25"/>
        <v>2.3492622425132268</v>
      </c>
      <c r="BA67" s="13">
        <f t="shared" ca="1" si="25"/>
        <v>0.23490801422647634</v>
      </c>
      <c r="BB67" s="13">
        <f t="shared" ca="1" si="25"/>
        <v>4.4228794709831618</v>
      </c>
      <c r="BC67" s="13">
        <f t="shared" ca="1" si="25"/>
        <v>1.3350875731818905</v>
      </c>
      <c r="BD67" s="13">
        <f t="shared" ca="1" si="25"/>
        <v>2.7178685474626096E-2</v>
      </c>
      <c r="BE67" s="13">
        <f t="shared" ca="1" si="25"/>
        <v>-6.4604508440909942</v>
      </c>
      <c r="BF67" s="13">
        <f t="shared" ca="1" si="25"/>
        <v>-2.6101074283438388</v>
      </c>
      <c r="BG67" s="13">
        <f t="shared" ca="1" si="25"/>
        <v>-4.2176251193746559</v>
      </c>
      <c r="BH67" s="13">
        <f t="shared" ca="1" si="25"/>
        <v>1.8823487739811977</v>
      </c>
      <c r="BI67" s="13">
        <f t="shared" ca="1" si="25"/>
        <v>-3.6245422689326734E-2</v>
      </c>
      <c r="BJ67" s="13">
        <f t="shared" ca="1" si="25"/>
        <v>-3.9083626117615964</v>
      </c>
      <c r="BK67" s="13">
        <f t="shared" ca="1" si="25"/>
        <v>5.5699613470352132</v>
      </c>
      <c r="BL67" s="13">
        <f t="shared" ca="1" si="25"/>
        <v>-0.25116788322570116</v>
      </c>
      <c r="BM67" s="13">
        <f t="shared" ca="1" si="25"/>
        <v>-0.1408036955522971</v>
      </c>
      <c r="BN67" s="13">
        <f t="shared" ca="1" si="25"/>
        <v>6.1929094386418937</v>
      </c>
    </row>
    <row r="68" spans="1:66" x14ac:dyDescent="0.2">
      <c r="A68" s="10">
        <v>47</v>
      </c>
      <c r="B68" s="14">
        <f t="shared" ca="1" si="19"/>
        <v>52.536166323114642</v>
      </c>
      <c r="C68" s="16">
        <f t="shared" ca="1" si="5"/>
        <v>55.787252867618449</v>
      </c>
      <c r="D68" s="16">
        <f t="shared" ca="1" si="20"/>
        <v>56.412805952839072</v>
      </c>
      <c r="F68" s="7">
        <v>47</v>
      </c>
      <c r="G68" s="13">
        <f t="shared" ref="G68:V71" ca="1" si="26">_xlfn.NORM.INV(RAND(),$B$7,$B$8)</f>
        <v>-3.81712988142292</v>
      </c>
      <c r="H68" s="13">
        <f t="shared" ca="1" si="26"/>
        <v>-1.3684277952656618</v>
      </c>
      <c r="I68" s="13">
        <f t="shared" ca="1" si="26"/>
        <v>2.9889142080612765</v>
      </c>
      <c r="J68" s="13">
        <f t="shared" ca="1" si="26"/>
        <v>3.7462156140956075</v>
      </c>
      <c r="K68" s="13">
        <f t="shared" ca="1" si="26"/>
        <v>0.71334150108875471</v>
      </c>
      <c r="L68" s="13">
        <f t="shared" ca="1" si="26"/>
        <v>4.575761435286779</v>
      </c>
      <c r="M68" s="13">
        <f t="shared" ca="1" si="26"/>
        <v>-0.49795096536454553</v>
      </c>
      <c r="N68" s="13">
        <f t="shared" ca="1" si="26"/>
        <v>5.1784022086540151</v>
      </c>
      <c r="O68" s="13">
        <f t="shared" ca="1" si="26"/>
        <v>6.7058897070639141</v>
      </c>
      <c r="P68" s="13">
        <f t="shared" ca="1" si="26"/>
        <v>-3.3188819129141267</v>
      </c>
      <c r="Q68" s="13">
        <f t="shared" ca="1" si="26"/>
        <v>-1.6867942096121613</v>
      </c>
      <c r="R68" s="13">
        <f t="shared" ca="1" si="26"/>
        <v>2.3288741491017015</v>
      </c>
      <c r="S68" s="13">
        <f t="shared" ca="1" si="26"/>
        <v>0.53542252072151042</v>
      </c>
      <c r="T68" s="13">
        <f t="shared" ca="1" si="26"/>
        <v>0.84367522506323889</v>
      </c>
      <c r="U68" s="13">
        <f t="shared" ca="1" si="26"/>
        <v>0.92340577292627302</v>
      </c>
      <c r="V68" s="13">
        <f t="shared" ca="1" si="26"/>
        <v>6.9424128267118652</v>
      </c>
      <c r="W68" s="13">
        <f t="shared" ca="1" si="24"/>
        <v>2.8251535806684798</v>
      </c>
      <c r="X68" s="13">
        <f t="shared" ca="1" si="24"/>
        <v>1.3841763845462469</v>
      </c>
      <c r="Y68" s="13">
        <f t="shared" ca="1" si="24"/>
        <v>0.38203225785573336</v>
      </c>
      <c r="Z68" s="13">
        <f t="shared" ca="1" si="24"/>
        <v>3.3515649307736108</v>
      </c>
      <c r="AA68" s="13">
        <f t="shared" ca="1" si="24"/>
        <v>2.5075230799692871</v>
      </c>
      <c r="AB68" s="13">
        <f t="shared" ca="1" si="24"/>
        <v>5.120093221813808</v>
      </c>
      <c r="AC68" s="13">
        <f t="shared" ca="1" si="24"/>
        <v>1.7551811087436535</v>
      </c>
      <c r="AD68" s="13">
        <f t="shared" ca="1" si="24"/>
        <v>-3.216052678365533</v>
      </c>
      <c r="AE68" s="13">
        <f t="shared" ca="1" si="24"/>
        <v>1.0955836548880087</v>
      </c>
      <c r="AF68" s="13">
        <f t="shared" ca="1" si="24"/>
        <v>2.0952030955036109</v>
      </c>
      <c r="AG68" s="13">
        <f t="shared" ca="1" si="24"/>
        <v>3.7169495961656143</v>
      </c>
      <c r="AH68" s="13">
        <f t="shared" ca="1" si="24"/>
        <v>5.2768151934606262</v>
      </c>
      <c r="AI68" s="13">
        <f t="shared" ca="1" si="24"/>
        <v>0.64815685508719412</v>
      </c>
      <c r="AJ68" s="13">
        <f t="shared" ca="1" si="24"/>
        <v>0.45289545324483127</v>
      </c>
      <c r="AK68" s="13">
        <f t="shared" ca="1" si="24"/>
        <v>1.8601335795826288</v>
      </c>
      <c r="AL68" s="13">
        <f t="shared" ca="1" si="25"/>
        <v>1.5745963997369912</v>
      </c>
      <c r="AM68" s="13">
        <f t="shared" ca="1" si="25"/>
        <v>4.9961780151997228</v>
      </c>
      <c r="AN68" s="13">
        <f t="shared" ca="1" si="25"/>
        <v>1.3771921248537786</v>
      </c>
      <c r="AO68" s="13">
        <f t="shared" ca="1" si="25"/>
        <v>0.30642741690792197</v>
      </c>
      <c r="AP68" s="13">
        <f t="shared" ca="1" si="25"/>
        <v>2.1868389985134131</v>
      </c>
      <c r="AQ68" s="13">
        <f t="shared" ca="1" si="25"/>
        <v>1.1928464425560052</v>
      </c>
      <c r="AR68" s="13">
        <f t="shared" ca="1" si="25"/>
        <v>1.0421096632605469</v>
      </c>
      <c r="AS68" s="13">
        <f t="shared" ca="1" si="25"/>
        <v>2.4872602339049936</v>
      </c>
      <c r="AT68" s="13">
        <f t="shared" ca="1" si="25"/>
        <v>3.3735346074754133</v>
      </c>
      <c r="AU68" s="13">
        <f t="shared" ca="1" si="25"/>
        <v>4.2555299241044438</v>
      </c>
      <c r="AV68" s="13">
        <f t="shared" ca="1" si="25"/>
        <v>1.105567967426524</v>
      </c>
      <c r="AW68" s="13">
        <f t="shared" ca="1" si="25"/>
        <v>3.0613793274390098</v>
      </c>
      <c r="AX68" s="13">
        <f t="shared" ca="1" si="25"/>
        <v>5.156767641625553</v>
      </c>
      <c r="AY68" s="13">
        <f t="shared" ca="1" si="25"/>
        <v>-0.56316242573711284</v>
      </c>
      <c r="AZ68" s="13">
        <f t="shared" ca="1" si="25"/>
        <v>4.8924175179522171</v>
      </c>
      <c r="BA68" s="13">
        <f t="shared" ca="1" si="25"/>
        <v>-5.5409720255586281</v>
      </c>
      <c r="BB68" s="13">
        <f t="shared" ca="1" si="25"/>
        <v>7.7179046074128337</v>
      </c>
      <c r="BC68" s="13">
        <f t="shared" ca="1" si="25"/>
        <v>1.2550891080353108</v>
      </c>
      <c r="BD68" s="13">
        <f t="shared" ca="1" si="25"/>
        <v>6.5636684229260229</v>
      </c>
      <c r="BE68" s="13">
        <f t="shared" ca="1" si="25"/>
        <v>5.628713856964743</v>
      </c>
      <c r="BF68" s="13">
        <f t="shared" ca="1" si="25"/>
        <v>-1.8027950936759685</v>
      </c>
      <c r="BG68" s="13">
        <f t="shared" ca="1" si="25"/>
        <v>-0.28509690100326646</v>
      </c>
      <c r="BH68" s="13">
        <f t="shared" ca="1" si="25"/>
        <v>2.3153565083622931</v>
      </c>
      <c r="BI68" s="13">
        <f t="shared" ca="1" si="25"/>
        <v>3.201464809050262</v>
      </c>
      <c r="BJ68" s="13">
        <f t="shared" ca="1" si="25"/>
        <v>6.8351657695329919</v>
      </c>
      <c r="BK68" s="13">
        <f t="shared" ca="1" si="25"/>
        <v>2.7096047161039598</v>
      </c>
      <c r="BL68" s="13">
        <f t="shared" ca="1" si="25"/>
        <v>9.3713738745113933</v>
      </c>
      <c r="BM68" s="13">
        <f t="shared" ca="1" si="25"/>
        <v>7.2733163945353532</v>
      </c>
      <c r="BN68" s="13">
        <f t="shared" ca="1" si="25"/>
        <v>0.37704957711717713</v>
      </c>
    </row>
    <row r="69" spans="1:66" x14ac:dyDescent="0.2">
      <c r="A69" s="10">
        <v>48</v>
      </c>
      <c r="B69" s="14">
        <f t="shared" ca="1" si="19"/>
        <v>52.044993050314169</v>
      </c>
      <c r="C69" s="16">
        <f t="shared" ca="1" si="5"/>
        <v>56.94122221283606</v>
      </c>
      <c r="D69" s="16">
        <f t="shared" ca="1" si="20"/>
        <v>57.046037539467903</v>
      </c>
      <c r="F69" s="7">
        <v>48</v>
      </c>
      <c r="G69" s="13">
        <f t="shared" ca="1" si="26"/>
        <v>4.7506670934068431</v>
      </c>
      <c r="H69" s="13">
        <f t="shared" ca="1" si="26"/>
        <v>0.68585888488668179</v>
      </c>
      <c r="I69" s="13">
        <f t="shared" ca="1" si="26"/>
        <v>2.1243651158318371</v>
      </c>
      <c r="J69" s="13">
        <f t="shared" ca="1" si="26"/>
        <v>-3.9146588650002014</v>
      </c>
      <c r="K69" s="13">
        <f t="shared" ca="1" si="26"/>
        <v>-2.5790137843922434</v>
      </c>
      <c r="L69" s="13">
        <f t="shared" ca="1" si="26"/>
        <v>1.2272864946325339</v>
      </c>
      <c r="M69" s="13">
        <f t="shared" ca="1" si="26"/>
        <v>1.0242241152389551</v>
      </c>
      <c r="N69" s="13">
        <f t="shared" ca="1" si="26"/>
        <v>-1.3122787981751456</v>
      </c>
      <c r="O69" s="13">
        <f t="shared" ca="1" si="26"/>
        <v>-5.2974827719018585</v>
      </c>
      <c r="P69" s="13">
        <f t="shared" ca="1" si="26"/>
        <v>1.2838200336397627</v>
      </c>
      <c r="Q69" s="13">
        <f t="shared" ca="1" si="26"/>
        <v>-6.6618728704074179</v>
      </c>
      <c r="R69" s="13">
        <f t="shared" ca="1" si="26"/>
        <v>-1.7559693072010649</v>
      </c>
      <c r="S69" s="13">
        <f t="shared" ca="1" si="26"/>
        <v>-2.3071577305690232</v>
      </c>
      <c r="T69" s="13">
        <f t="shared" ca="1" si="26"/>
        <v>0.95683480370357632</v>
      </c>
      <c r="U69" s="13">
        <f t="shared" ca="1" si="26"/>
        <v>3.6440428497784172</v>
      </c>
      <c r="V69" s="13">
        <f t="shared" ca="1" si="26"/>
        <v>1.2038546212356853</v>
      </c>
      <c r="W69" s="13">
        <f t="shared" ca="1" si="24"/>
        <v>-0.37737864633463136</v>
      </c>
      <c r="X69" s="13">
        <f t="shared" ca="1" si="24"/>
        <v>-0.69151804299627528</v>
      </c>
      <c r="Y69" s="13">
        <f t="shared" ca="1" si="24"/>
        <v>2.7248492231864465</v>
      </c>
      <c r="Z69" s="13">
        <f t="shared" ca="1" si="24"/>
        <v>-1.7567693569937415</v>
      </c>
      <c r="AA69" s="13">
        <f t="shared" ca="1" si="24"/>
        <v>-2.0696648235029169</v>
      </c>
      <c r="AB69" s="13">
        <f t="shared" ca="1" si="24"/>
        <v>1.6165735598457984</v>
      </c>
      <c r="AC69" s="13">
        <f t="shared" ca="1" si="24"/>
        <v>0.40099840624395089</v>
      </c>
      <c r="AD69" s="13">
        <f t="shared" ca="1" si="24"/>
        <v>6.7144189466876929</v>
      </c>
      <c r="AE69" s="13">
        <f t="shared" ca="1" si="24"/>
        <v>1.9723282308934</v>
      </c>
      <c r="AF69" s="13">
        <f t="shared" ca="1" si="24"/>
        <v>0.89539924752537714</v>
      </c>
      <c r="AG69" s="13">
        <f t="shared" ca="1" si="24"/>
        <v>2.3896412642271239</v>
      </c>
      <c r="AH69" s="13">
        <f t="shared" ca="1" si="24"/>
        <v>5.6058830551766672</v>
      </c>
      <c r="AI69" s="13">
        <f t="shared" ca="1" si="24"/>
        <v>0.43777156222248159</v>
      </c>
      <c r="AJ69" s="13">
        <f t="shared" ca="1" si="24"/>
        <v>4.8573528278225044</v>
      </c>
      <c r="AK69" s="13">
        <f t="shared" ca="1" si="24"/>
        <v>-2.5244827534207168</v>
      </c>
      <c r="AL69" s="13">
        <f t="shared" ca="1" si="25"/>
        <v>1.5047466812213313</v>
      </c>
      <c r="AM69" s="13">
        <f t="shared" ca="1" si="25"/>
        <v>-0.17131760177812749</v>
      </c>
      <c r="AN69" s="13">
        <f t="shared" ca="1" si="25"/>
        <v>1.1530613998199377</v>
      </c>
      <c r="AO69" s="13">
        <f t="shared" ca="1" si="25"/>
        <v>1.1252811408581573</v>
      </c>
      <c r="AP69" s="13">
        <f t="shared" ca="1" si="25"/>
        <v>2.9399314972083732</v>
      </c>
      <c r="AQ69" s="13">
        <f t="shared" ca="1" si="25"/>
        <v>1.46595346916724</v>
      </c>
      <c r="AR69" s="13">
        <f t="shared" ca="1" si="25"/>
        <v>-0.23869063049171713</v>
      </c>
      <c r="AS69" s="13">
        <f t="shared" ca="1" si="25"/>
        <v>-3.8866136838784238</v>
      </c>
      <c r="AT69" s="13">
        <f t="shared" ca="1" si="25"/>
        <v>-2.5013891000983497</v>
      </c>
      <c r="AU69" s="13">
        <f t="shared" ca="1" si="25"/>
        <v>2.4580167917007789</v>
      </c>
      <c r="AV69" s="13">
        <f t="shared" ca="1" si="25"/>
        <v>4.8633752667335299</v>
      </c>
      <c r="AW69" s="13">
        <f t="shared" ca="1" si="25"/>
        <v>1.9876892874622663</v>
      </c>
      <c r="AX69" s="13">
        <f t="shared" ca="1" si="25"/>
        <v>3.5565068483398798</v>
      </c>
      <c r="AY69" s="13">
        <f t="shared" ca="1" si="25"/>
        <v>4.455065301763419</v>
      </c>
      <c r="AZ69" s="13">
        <f t="shared" ca="1" si="25"/>
        <v>8.1341961482784519</v>
      </c>
      <c r="BA69" s="13">
        <f t="shared" ca="1" si="25"/>
        <v>5.3027903944320327</v>
      </c>
      <c r="BB69" s="13">
        <f t="shared" ca="1" si="25"/>
        <v>4.3089240462010174</v>
      </c>
      <c r="BC69" s="13">
        <f t="shared" ca="1" si="25"/>
        <v>3.5985807504747065</v>
      </c>
      <c r="BD69" s="13">
        <f t="shared" ca="1" si="25"/>
        <v>4.4861799830504587</v>
      </c>
      <c r="BE69" s="13">
        <f t="shared" ca="1" si="25"/>
        <v>4.3688567532899185</v>
      </c>
      <c r="BF69" s="13">
        <f t="shared" ca="1" si="25"/>
        <v>4.6663290340237911</v>
      </c>
      <c r="BG69" s="13">
        <f t="shared" ca="1" si="25"/>
        <v>5.6913119323470838</v>
      </c>
      <c r="BH69" s="13">
        <f t="shared" ca="1" si="25"/>
        <v>0.58394358238964705</v>
      </c>
      <c r="BI69" s="13">
        <f t="shared" ca="1" si="25"/>
        <v>2.4540522229903541</v>
      </c>
      <c r="BJ69" s="13">
        <f t="shared" ca="1" si="25"/>
        <v>-0.43661195028765398</v>
      </c>
      <c r="BK69" s="13">
        <f t="shared" ca="1" si="25"/>
        <v>-0.42134103477863549</v>
      </c>
      <c r="BL69" s="13">
        <f t="shared" ca="1" si="25"/>
        <v>8.2027958060888277</v>
      </c>
      <c r="BM69" s="13">
        <f t="shared" ca="1" si="25"/>
        <v>-1.6517533144403207</v>
      </c>
      <c r="BN69" s="13">
        <f t="shared" ca="1" si="25"/>
        <v>1.9348642788120287</v>
      </c>
    </row>
    <row r="70" spans="1:66" x14ac:dyDescent="0.2">
      <c r="A70" s="10">
        <v>49</v>
      </c>
      <c r="B70" s="14">
        <f t="shared" ca="1" si="19"/>
        <v>44.593719293562849</v>
      </c>
      <c r="C70" s="16">
        <f t="shared" ca="1" si="5"/>
        <v>56.96791975308242</v>
      </c>
      <c r="D70" s="16">
        <f t="shared" ca="1" si="20"/>
        <v>57.71669853768892</v>
      </c>
      <c r="F70" s="7">
        <v>49</v>
      </c>
      <c r="G70" s="13">
        <f t="shared" ca="1" si="26"/>
        <v>6.6105299314557859</v>
      </c>
      <c r="H70" s="13">
        <f t="shared" ca="1" si="26"/>
        <v>-0.15440143757519209</v>
      </c>
      <c r="I70" s="13">
        <f t="shared" ca="1" si="26"/>
        <v>6.4577010366196479</v>
      </c>
      <c r="J70" s="13">
        <f t="shared" ca="1" si="26"/>
        <v>0.27373837959088387</v>
      </c>
      <c r="K70" s="13">
        <f t="shared" ca="1" si="26"/>
        <v>-5.1882620490092179E-2</v>
      </c>
      <c r="L70" s="13">
        <f t="shared" ca="1" si="26"/>
        <v>4.6893591949088442</v>
      </c>
      <c r="M70" s="13">
        <f t="shared" ca="1" si="26"/>
        <v>7.1733202671959804</v>
      </c>
      <c r="N70" s="13">
        <f t="shared" ca="1" si="26"/>
        <v>2.4444751670055522</v>
      </c>
      <c r="O70" s="13">
        <f t="shared" ca="1" si="26"/>
        <v>2.1827088411333726</v>
      </c>
      <c r="P70" s="13">
        <f t="shared" ca="1" si="26"/>
        <v>3.5891322401423298</v>
      </c>
      <c r="Q70" s="13">
        <f t="shared" ca="1" si="26"/>
        <v>1.818853431670838</v>
      </c>
      <c r="R70" s="13">
        <f t="shared" ca="1" si="26"/>
        <v>2.6581490542845674</v>
      </c>
      <c r="S70" s="13">
        <f t="shared" ca="1" si="26"/>
        <v>4.5097002907704802</v>
      </c>
      <c r="T70" s="13">
        <f t="shared" ca="1" si="26"/>
        <v>5.6644629463848801</v>
      </c>
      <c r="U70" s="13">
        <f t="shared" ca="1" si="26"/>
        <v>-2.0019282021728522</v>
      </c>
      <c r="V70" s="13">
        <f t="shared" ca="1" si="26"/>
        <v>4.910605424572946</v>
      </c>
      <c r="W70" s="13">
        <f t="shared" ca="1" si="24"/>
        <v>-3.9793262919451724</v>
      </c>
      <c r="X70" s="13">
        <f t="shared" ca="1" si="24"/>
        <v>0.38366117053068338</v>
      </c>
      <c r="Y70" s="13">
        <f t="shared" ca="1" si="24"/>
        <v>0.82143494534566952</v>
      </c>
      <c r="Z70" s="13">
        <f t="shared" ca="1" si="24"/>
        <v>7.9104021495089825</v>
      </c>
      <c r="AA70" s="13">
        <f t="shared" ca="1" si="24"/>
        <v>-2.6956528223731739</v>
      </c>
      <c r="AB70" s="13">
        <f t="shared" ca="1" si="24"/>
        <v>3.2430557196602456</v>
      </c>
      <c r="AC70" s="13">
        <f t="shared" ca="1" si="24"/>
        <v>-1.501956806450699</v>
      </c>
      <c r="AD70" s="13">
        <f t="shared" ca="1" si="24"/>
        <v>-0.76204223154466977</v>
      </c>
      <c r="AE70" s="13">
        <f t="shared" ca="1" si="24"/>
        <v>2.9290683885830751</v>
      </c>
      <c r="AF70" s="13">
        <f t="shared" ca="1" si="24"/>
        <v>8.6215568055180967</v>
      </c>
      <c r="AG70" s="13">
        <f t="shared" ca="1" si="24"/>
        <v>6.8062448403507911</v>
      </c>
      <c r="AH70" s="13">
        <f t="shared" ca="1" si="24"/>
        <v>3.1030498642243871</v>
      </c>
      <c r="AI70" s="13">
        <f t="shared" ca="1" si="24"/>
        <v>-0.36267268426738886</v>
      </c>
      <c r="AJ70" s="13">
        <f t="shared" ca="1" si="24"/>
        <v>8.377675375180857</v>
      </c>
      <c r="AK70" s="13">
        <f t="shared" ca="1" si="24"/>
        <v>1.3283907748154387</v>
      </c>
      <c r="AL70" s="13">
        <f t="shared" ca="1" si="25"/>
        <v>0.59652988808609098</v>
      </c>
      <c r="AM70" s="13">
        <f t="shared" ca="1" si="25"/>
        <v>-4.7612998357394201</v>
      </c>
      <c r="AN70" s="13">
        <f t="shared" ca="1" si="25"/>
        <v>1.0314333922918768</v>
      </c>
      <c r="AO70" s="13">
        <f t="shared" ca="1" si="25"/>
        <v>2.5156977409997969</v>
      </c>
      <c r="AP70" s="13">
        <f t="shared" ca="1" si="25"/>
        <v>1.4601762156414255</v>
      </c>
      <c r="AQ70" s="13">
        <f t="shared" ca="1" si="25"/>
        <v>-0.38191855031005106</v>
      </c>
      <c r="AR70" s="13">
        <f t="shared" ca="1" si="25"/>
        <v>-2.9132642979023329</v>
      </c>
      <c r="AS70" s="13">
        <f t="shared" ca="1" si="25"/>
        <v>-2.5007868774731374</v>
      </c>
      <c r="AT70" s="13">
        <f t="shared" ca="1" si="25"/>
        <v>6.1180989697579511</v>
      </c>
      <c r="AU70" s="13">
        <f t="shared" ca="1" si="25"/>
        <v>1.1908991480058071</v>
      </c>
      <c r="AV70" s="13">
        <f t="shared" ca="1" si="25"/>
        <v>4.3685980285657031</v>
      </c>
      <c r="AW70" s="13">
        <f t="shared" ca="1" si="25"/>
        <v>-6.3791326802184578E-2</v>
      </c>
      <c r="AX70" s="13">
        <f t="shared" ca="1" si="25"/>
        <v>2.4367774881607058</v>
      </c>
      <c r="AY70" s="13">
        <f t="shared" ca="1" si="25"/>
        <v>11.08194717626789</v>
      </c>
      <c r="AZ70" s="13">
        <f t="shared" ca="1" si="25"/>
        <v>3.0657160891961999</v>
      </c>
      <c r="BA70" s="13">
        <f t="shared" ca="1" si="25"/>
        <v>-1.2710001651627842</v>
      </c>
      <c r="BB70" s="13">
        <f t="shared" ca="1" si="25"/>
        <v>1.8818543449957041</v>
      </c>
      <c r="BC70" s="13">
        <f t="shared" ca="1" si="25"/>
        <v>3.4806849484766298</v>
      </c>
      <c r="BD70" s="13">
        <f t="shared" ca="1" si="25"/>
        <v>4.1551338946645764</v>
      </c>
      <c r="BE70" s="13">
        <f t="shared" ca="1" si="25"/>
        <v>-2.7025590992148469</v>
      </c>
      <c r="BF70" s="13">
        <f t="shared" ca="1" si="25"/>
        <v>3.9292720722808543</v>
      </c>
      <c r="BG70" s="13">
        <f t="shared" ca="1" si="25"/>
        <v>3.2269347116480818</v>
      </c>
      <c r="BH70" s="13">
        <f t="shared" ca="1" si="25"/>
        <v>1.5757988855991774</v>
      </c>
      <c r="BI70" s="13">
        <f t="shared" ca="1" si="25"/>
        <v>4.4618128331119831</v>
      </c>
      <c r="BJ70" s="13">
        <f t="shared" ca="1" si="25"/>
        <v>-0.9686295104765712</v>
      </c>
      <c r="BK70" s="13">
        <f t="shared" ca="1" si="25"/>
        <v>1.9765600980798372</v>
      </c>
      <c r="BL70" s="13">
        <f t="shared" ca="1" si="25"/>
        <v>0.41650353460511491</v>
      </c>
      <c r="BM70" s="13">
        <f t="shared" ca="1" si="25"/>
        <v>3.5512547792808853</v>
      </c>
      <c r="BN70" s="13">
        <f t="shared" ca="1" si="25"/>
        <v>-2.6492396086762522</v>
      </c>
    </row>
    <row r="71" spans="1:66" x14ac:dyDescent="0.2">
      <c r="A71" s="10">
        <v>50</v>
      </c>
      <c r="B71" s="14">
        <f t="shared" ca="1" si="19"/>
        <v>49.530322573893784</v>
      </c>
      <c r="C71" s="16">
        <f t="shared" ca="1" si="5"/>
        <v>57.797796990503329</v>
      </c>
      <c r="D71" s="16">
        <f t="shared" ca="1" si="20"/>
        <v>58.431941332170297</v>
      </c>
      <c r="F71" s="7">
        <v>50</v>
      </c>
      <c r="G71" s="13">
        <f t="shared" ca="1" si="26"/>
        <v>0.65666064883055419</v>
      </c>
      <c r="H71" s="13">
        <f t="shared" ca="1" si="26"/>
        <v>1.9713259394840708</v>
      </c>
      <c r="I71" s="13">
        <f t="shared" ca="1" si="26"/>
        <v>0.98122270189965755</v>
      </c>
      <c r="J71" s="13">
        <f t="shared" ca="1" si="26"/>
        <v>0.35674241215472424</v>
      </c>
      <c r="K71" s="13">
        <f t="shared" ca="1" si="26"/>
        <v>-1.3118557152472663</v>
      </c>
      <c r="L71" s="13">
        <f t="shared" ca="1" si="26"/>
        <v>1.4808245880260473</v>
      </c>
      <c r="M71" s="13">
        <f t="shared" ca="1" si="26"/>
        <v>1.4518862261622014</v>
      </c>
      <c r="N71" s="13">
        <f t="shared" ca="1" si="26"/>
        <v>3.4848303372478266</v>
      </c>
      <c r="O71" s="13">
        <f t="shared" ca="1" si="26"/>
        <v>-1.4761620779222202</v>
      </c>
      <c r="P71" s="13">
        <f t="shared" ca="1" si="26"/>
        <v>7.6449508829923793</v>
      </c>
      <c r="Q71" s="13">
        <f t="shared" ca="1" si="26"/>
        <v>2.5921231852662547</v>
      </c>
      <c r="R71" s="13">
        <f t="shared" ca="1" si="26"/>
        <v>0.9563959766040806</v>
      </c>
      <c r="S71" s="13">
        <f t="shared" ca="1" si="26"/>
        <v>-3.5179826091997448</v>
      </c>
      <c r="T71" s="13">
        <f t="shared" ca="1" si="26"/>
        <v>-1.78669533910782</v>
      </c>
      <c r="U71" s="13">
        <f t="shared" ca="1" si="26"/>
        <v>6.1533036820334335</v>
      </c>
      <c r="V71" s="13">
        <f t="shared" ca="1" si="26"/>
        <v>1.5446908648927931</v>
      </c>
      <c r="W71" s="13">
        <f t="shared" ca="1" si="24"/>
        <v>0.94186604986147016</v>
      </c>
      <c r="X71" s="13">
        <f t="shared" ca="1" si="24"/>
        <v>1.6097409438267056</v>
      </c>
      <c r="Y71" s="13">
        <f t="shared" ca="1" si="24"/>
        <v>3.5009509651594701</v>
      </c>
      <c r="Z71" s="13">
        <f t="shared" ca="1" si="24"/>
        <v>1.3631177921257129</v>
      </c>
      <c r="AA71" s="13">
        <f t="shared" ca="1" si="24"/>
        <v>-0.93709089829185466</v>
      </c>
      <c r="AB71" s="13">
        <f t="shared" ca="1" si="24"/>
        <v>3.1243148462412997</v>
      </c>
      <c r="AC71" s="13">
        <f t="shared" ca="1" si="24"/>
        <v>2.0848744203907672</v>
      </c>
      <c r="AD71" s="13">
        <f t="shared" ca="1" si="24"/>
        <v>2.9075976278420468</v>
      </c>
      <c r="AE71" s="13">
        <f t="shared" ca="1" si="24"/>
        <v>4.9911827045022861</v>
      </c>
      <c r="AF71" s="13">
        <f t="shared" ca="1" si="24"/>
        <v>3.2458101904736072</v>
      </c>
      <c r="AG71" s="13">
        <f t="shared" ca="1" si="24"/>
        <v>4.0402141492969061</v>
      </c>
      <c r="AH71" s="13">
        <f t="shared" ca="1" si="24"/>
        <v>-3.7599846555453897E-2</v>
      </c>
      <c r="AI71" s="13">
        <f t="shared" ca="1" si="24"/>
        <v>-4.0179614791589557</v>
      </c>
      <c r="AJ71" s="13">
        <f t="shared" ca="1" si="24"/>
        <v>2.0012769777735038</v>
      </c>
      <c r="AK71" s="13">
        <f t="shared" ca="1" si="24"/>
        <v>-3.0410537191873992</v>
      </c>
      <c r="AL71" s="13">
        <f t="shared" ca="1" si="25"/>
        <v>-5.2718993571772543</v>
      </c>
      <c r="AM71" s="13">
        <f t="shared" ca="1" si="25"/>
        <v>-2.6744789493978729</v>
      </c>
      <c r="AN71" s="13">
        <f t="shared" ca="1" si="25"/>
        <v>-1.7595906550916514</v>
      </c>
      <c r="AO71" s="13">
        <f t="shared" ca="1" si="25"/>
        <v>3.6442649717376572</v>
      </c>
      <c r="AP71" s="13">
        <f t="shared" ca="1" si="25"/>
        <v>4.5762038017896556</v>
      </c>
      <c r="AQ71" s="13">
        <f t="shared" ca="1" si="25"/>
        <v>4.7871776511008282</v>
      </c>
      <c r="AR71" s="13">
        <f t="shared" ca="1" si="25"/>
        <v>-2.9487425066836463</v>
      </c>
      <c r="AS71" s="13">
        <f t="shared" ca="1" si="25"/>
        <v>3.0113906960702814</v>
      </c>
      <c r="AT71" s="13">
        <f t="shared" ca="1" si="25"/>
        <v>3.7039363778856802</v>
      </c>
      <c r="AU71" s="13">
        <f t="shared" ca="1" si="25"/>
        <v>-0.532951004705013</v>
      </c>
      <c r="AV71" s="13">
        <f t="shared" ca="1" si="25"/>
        <v>-1.2389689566103863</v>
      </c>
      <c r="AW71" s="13">
        <f t="shared" ca="1" si="25"/>
        <v>5.6385844933967659</v>
      </c>
      <c r="AX71" s="13">
        <f t="shared" ca="1" si="25"/>
        <v>1.7765524387690277</v>
      </c>
      <c r="AY71" s="13">
        <f t="shared" ca="1" si="25"/>
        <v>2.3877251649600453</v>
      </c>
      <c r="AZ71" s="13">
        <f t="shared" ca="1" si="25"/>
        <v>-0.22799625879124674</v>
      </c>
      <c r="BA71" s="13">
        <f t="shared" ca="1" si="25"/>
        <v>2.9787361310551486</v>
      </c>
      <c r="BB71" s="13">
        <f t="shared" ca="1" si="25"/>
        <v>-2.3458161083841276</v>
      </c>
      <c r="BC71" s="13">
        <f t="shared" ca="1" si="25"/>
        <v>5.568364574917025</v>
      </c>
      <c r="BD71" s="13">
        <f t="shared" ca="1" si="25"/>
        <v>4.6182010695428932</v>
      </c>
      <c r="BE71" s="13">
        <f t="shared" ca="1" si="25"/>
        <v>-1.0792226402512926</v>
      </c>
      <c r="BF71" s="13">
        <f t="shared" ca="1" si="25"/>
        <v>1.192559867171215</v>
      </c>
      <c r="BG71" s="13">
        <f t="shared" ca="1" si="25"/>
        <v>0.27387721732465264</v>
      </c>
      <c r="BH71" s="13">
        <f t="shared" ca="1" si="25"/>
        <v>-0.79683114203995054</v>
      </c>
      <c r="BI71" s="13">
        <f t="shared" ca="1" si="25"/>
        <v>-3.1478351144856216</v>
      </c>
      <c r="BJ71" s="13">
        <f t="shared" ca="1" si="25"/>
        <v>8.9587121145376614</v>
      </c>
      <c r="BK71" s="13">
        <f t="shared" ca="1" si="25"/>
        <v>2.9325837925027054</v>
      </c>
      <c r="BL71" s="13">
        <f t="shared" ca="1" si="25"/>
        <v>-3.5956571667716304</v>
      </c>
      <c r="BM71" s="13">
        <f t="shared" ca="1" si="25"/>
        <v>-4.9133511038248212</v>
      </c>
      <c r="BN71" s="13">
        <f t="shared" ca="1" si="25"/>
        <v>4.0056719088523032</v>
      </c>
    </row>
    <row r="72" spans="1:66" x14ac:dyDescent="0.2">
      <c r="A72" s="10">
        <v>51</v>
      </c>
      <c r="B72" s="14">
        <f t="shared" ca="1" si="19"/>
        <v>79.970286043215012</v>
      </c>
      <c r="C72" s="16">
        <f t="shared" ca="1" si="5"/>
        <v>57.884598209608825</v>
      </c>
      <c r="D72" s="16">
        <f t="shared" ca="1" si="20"/>
        <v>59.201066147573101</v>
      </c>
    </row>
    <row r="73" spans="1:66" x14ac:dyDescent="0.2">
      <c r="A73" s="10">
        <v>52</v>
      </c>
      <c r="B73" s="14">
        <f t="shared" ca="1" si="19"/>
        <v>55.787252867618449</v>
      </c>
      <c r="C73" s="16">
        <f t="shared" ca="1" si="5"/>
        <v>60.153068433514214</v>
      </c>
      <c r="D73" s="16">
        <f t="shared" ca="1" si="20"/>
        <v>60.036506361215345</v>
      </c>
    </row>
    <row r="74" spans="1:66" x14ac:dyDescent="0.2">
      <c r="A74" s="10">
        <v>53</v>
      </c>
      <c r="B74" s="14">
        <f t="shared" ca="1" si="19"/>
        <v>45.307994799644987</v>
      </c>
      <c r="C74" s="16">
        <f t="shared" ca="1" si="5"/>
        <v>60.230347760151012</v>
      </c>
      <c r="D74" s="16">
        <f t="shared" ca="1" si="20"/>
        <v>60.955456696351142</v>
      </c>
    </row>
    <row r="75" spans="1:66" x14ac:dyDescent="0.2">
      <c r="A75" s="10">
        <v>54</v>
      </c>
      <c r="B75" s="14">
        <f t="shared" ca="1" si="19"/>
        <v>35.200039279805857</v>
      </c>
      <c r="C75" s="16">
        <f t="shared" ca="1" si="5"/>
        <v>61.177687296703958</v>
      </c>
      <c r="D75" s="16">
        <f t="shared" ca="1" si="20"/>
        <v>61.982728257541346</v>
      </c>
    </row>
    <row r="76" spans="1:66" x14ac:dyDescent="0.2">
      <c r="A76" s="10">
        <v>55</v>
      </c>
      <c r="B76" s="14">
        <f t="shared" ca="1" si="19"/>
        <v>46.522244042274089</v>
      </c>
      <c r="C76" s="16">
        <f t="shared" ca="1" si="5"/>
        <v>62.127095176249185</v>
      </c>
      <c r="D76" s="16">
        <f t="shared" ca="1" si="20"/>
        <v>63.156149304224577</v>
      </c>
    </row>
    <row r="77" spans="1:66" x14ac:dyDescent="0.2">
      <c r="A77" s="10">
        <v>56</v>
      </c>
      <c r="B77" s="14">
        <f t="shared" ca="1" si="19"/>
        <v>50.986773125256853</v>
      </c>
      <c r="C77" s="16">
        <f t="shared" ca="1" si="5"/>
        <v>62.491213566889911</v>
      </c>
      <c r="D77" s="16">
        <f t="shared" ca="1" si="20"/>
        <v>64.537865448697517</v>
      </c>
    </row>
    <row r="78" spans="1:66" x14ac:dyDescent="0.2">
      <c r="A78" s="10">
        <v>57</v>
      </c>
      <c r="B78" s="14">
        <f t="shared" ca="1" si="19"/>
        <v>62.704161007763709</v>
      </c>
      <c r="C78" s="16">
        <f t="shared" ca="1" si="5"/>
        <v>62.704161007763709</v>
      </c>
      <c r="D78" s="16">
        <f t="shared" ca="1" si="20"/>
        <v>66.241584736836174</v>
      </c>
    </row>
    <row r="79" spans="1:66" x14ac:dyDescent="0.2">
      <c r="A79" s="10">
        <v>58</v>
      </c>
      <c r="B79" s="14">
        <f t="shared" ca="1" si="19"/>
        <v>60.230347760151012</v>
      </c>
      <c r="C79" s="16">
        <f t="shared" ca="1" si="5"/>
        <v>73.158483502510947</v>
      </c>
      <c r="D79" s="16">
        <f t="shared" ca="1" si="20"/>
        <v>68.514268598846542</v>
      </c>
    </row>
    <row r="80" spans="1:66" x14ac:dyDescent="0.2">
      <c r="A80" s="10">
        <v>59</v>
      </c>
      <c r="B80" s="14">
        <f t="shared" ca="1" si="19"/>
        <v>49.842009772139164</v>
      </c>
      <c r="C80" s="16">
        <f t="shared" ca="1" si="5"/>
        <v>79.970286043215012</v>
      </c>
      <c r="D80" s="16">
        <f t="shared" ca="1" si="20"/>
        <v>72.101207919611795</v>
      </c>
    </row>
    <row r="81" spans="1:4" x14ac:dyDescent="0.2">
      <c r="A81" s="10">
        <v>60</v>
      </c>
      <c r="B81" s="14">
        <f t="shared" ca="1" si="19"/>
        <v>44.233288282091031</v>
      </c>
      <c r="C81" s="16">
        <f t="shared" ca="1" si="5"/>
        <v>82.97831726151999</v>
      </c>
      <c r="D81" s="16">
        <f t="shared" ca="1" si="20"/>
        <v>86.117425531828644</v>
      </c>
    </row>
  </sheetData>
  <hyperlinks>
    <hyperlink ref="A1:G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1"/>
  <sheetViews>
    <sheetView workbookViewId="0">
      <selection activeCell="J2" sqref="J2"/>
    </sheetView>
  </sheetViews>
  <sheetFormatPr defaultRowHeight="12.75" x14ac:dyDescent="0.2"/>
  <cols>
    <col min="1" max="1" width="11" style="7" customWidth="1"/>
    <col min="2" max="2" width="16" style="7" customWidth="1"/>
    <col min="3" max="5" width="9.5703125" style="7" customWidth="1"/>
    <col min="6" max="12" width="9.5703125" style="7" bestFit="1" customWidth="1"/>
    <col min="13" max="26" width="10.5703125" style="7" bestFit="1" customWidth="1"/>
    <col min="27" max="268" width="9.140625" style="7"/>
    <col min="269" max="269" width="10" style="7" customWidth="1"/>
    <col min="270" max="349" width="9.140625" style="7"/>
    <col min="350" max="350" width="8.5703125" style="7" customWidth="1"/>
    <col min="351" max="16384" width="9.140625" style="7"/>
  </cols>
  <sheetData>
    <row r="1" spans="1:14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L1" s="7" t="str">
        <f>"Выборочное распределение статистики (Xср-мю)/(s/n^0,5) (Probability Plot). Выборки взяты из распределения N("&amp;B7&amp;";"&amp;B8&amp;")"</f>
        <v>Выборочное распределение статистики (Xср-мю)/(s/n^0,5) (Probability Plot). Выборки взяты из распределения N(2;3)</v>
      </c>
    </row>
    <row r="2" spans="1:14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33" t="s">
        <v>104</v>
      </c>
    </row>
    <row r="3" spans="1:14" ht="18.75" x14ac:dyDescent="0.2">
      <c r="A3" s="1" t="str">
        <f>Нормальное!A3</f>
        <v>Выборочное распределение и точечные оценки в MS EXCEL</v>
      </c>
      <c r="B3" s="1"/>
      <c r="C3" s="1"/>
      <c r="D3" s="1"/>
      <c r="E3" s="1"/>
      <c r="F3" s="1"/>
      <c r="G3" s="1"/>
      <c r="H3" s="1"/>
      <c r="I3" s="1"/>
      <c r="J3" s="1"/>
    </row>
    <row r="4" spans="1:14" x14ac:dyDescent="0.2">
      <c r="A4" s="22" t="s">
        <v>101</v>
      </c>
      <c r="B4" s="22"/>
      <c r="C4" s="22"/>
      <c r="D4" s="22"/>
      <c r="E4" s="22"/>
      <c r="F4" s="22"/>
      <c r="G4" s="22"/>
      <c r="H4" s="22"/>
      <c r="I4" s="22"/>
      <c r="J4" s="22"/>
    </row>
    <row r="5" spans="1:14" ht="15.75" x14ac:dyDescent="0.25">
      <c r="A5" s="8" t="s">
        <v>94</v>
      </c>
      <c r="B5" s="8"/>
      <c r="C5" s="8"/>
      <c r="D5" s="8"/>
      <c r="E5" s="8"/>
      <c r="F5" s="8"/>
      <c r="G5" s="8"/>
      <c r="H5" s="8"/>
      <c r="I5" s="8"/>
      <c r="J5" s="8"/>
    </row>
    <row r="6" spans="1:14" x14ac:dyDescent="0.2">
      <c r="A6" s="9" t="s">
        <v>7</v>
      </c>
      <c r="B6" s="9" t="s">
        <v>8</v>
      </c>
      <c r="C6" s="18"/>
      <c r="D6" s="18"/>
    </row>
    <row r="7" spans="1:14" x14ac:dyDescent="0.2">
      <c r="A7" s="10" t="s">
        <v>9</v>
      </c>
      <c r="B7" s="11">
        <v>2</v>
      </c>
      <c r="C7" s="7" t="s">
        <v>10</v>
      </c>
    </row>
    <row r="8" spans="1:14" x14ac:dyDescent="0.2">
      <c r="A8" s="10" t="s">
        <v>11</v>
      </c>
      <c r="B8" s="11">
        <v>3</v>
      </c>
      <c r="C8" s="7" t="s">
        <v>5</v>
      </c>
      <c r="L8" s="17"/>
      <c r="M8" s="17"/>
      <c r="N8" s="17"/>
    </row>
    <row r="9" spans="1:14" x14ac:dyDescent="0.2">
      <c r="A9" s="10" t="s">
        <v>90</v>
      </c>
      <c r="B9" s="10">
        <f>B8*B8</f>
        <v>9</v>
      </c>
      <c r="L9" s="17"/>
      <c r="M9" s="17"/>
      <c r="N9" s="17"/>
    </row>
    <row r="10" spans="1:14" x14ac:dyDescent="0.2">
      <c r="C10" s="15"/>
      <c r="L10" s="17"/>
      <c r="M10" s="17"/>
      <c r="N10" s="17"/>
    </row>
    <row r="11" spans="1:14" ht="25.5" x14ac:dyDescent="0.2">
      <c r="A11" s="12" t="s">
        <v>88</v>
      </c>
      <c r="B11" s="10">
        <f ca="1">COUNT(G22:G71)</f>
        <v>50</v>
      </c>
      <c r="L11" s="17"/>
      <c r="M11" s="17"/>
      <c r="N11" s="17"/>
    </row>
    <row r="12" spans="1:14" ht="25.5" x14ac:dyDescent="0.2">
      <c r="A12" s="12" t="s">
        <v>75</v>
      </c>
      <c r="B12" s="10">
        <f>COUNTA(G21:DB21)</f>
        <v>60</v>
      </c>
      <c r="L12" s="17"/>
      <c r="M12" s="17"/>
      <c r="N12" s="17"/>
    </row>
    <row r="13" spans="1:14" x14ac:dyDescent="0.2">
      <c r="A13" s="15"/>
      <c r="B13" s="15"/>
    </row>
    <row r="14" spans="1:14" ht="25.5" x14ac:dyDescent="0.2">
      <c r="A14" s="12" t="s">
        <v>93</v>
      </c>
      <c r="B14" s="25">
        <f ca="1">AVERAGE(G17:BN17)</f>
        <v>2.074747553638236</v>
      </c>
    </row>
    <row r="15" spans="1:14" ht="25.5" x14ac:dyDescent="0.2">
      <c r="A15" s="12" t="s">
        <v>91</v>
      </c>
      <c r="B15" s="25">
        <f ca="1">AVERAGE(G18:BN18)</f>
        <v>9.1639382129505407</v>
      </c>
    </row>
    <row r="16" spans="1:14" x14ac:dyDescent="0.2">
      <c r="A16" s="15"/>
      <c r="B16" s="15"/>
      <c r="I16" s="20"/>
    </row>
    <row r="17" spans="1:66" x14ac:dyDescent="0.2">
      <c r="A17" s="15"/>
      <c r="B17" s="15"/>
      <c r="F17" s="10" t="s">
        <v>6</v>
      </c>
      <c r="G17" s="25">
        <f ca="1">AVERAGE(G22:G71)</f>
        <v>3.076102566789797</v>
      </c>
      <c r="H17" s="26">
        <f t="shared" ref="H17:BN17" ca="1" si="0">AVERAGE(H22:H71)</f>
        <v>1.5937662900516967</v>
      </c>
      <c r="I17" s="26">
        <f t="shared" ca="1" si="0"/>
        <v>2.6233567305701091</v>
      </c>
      <c r="J17" s="26">
        <f t="shared" ca="1" si="0"/>
        <v>2.0382300227041874</v>
      </c>
      <c r="K17" s="26">
        <f t="shared" ca="1" si="0"/>
        <v>1.7961874215490496</v>
      </c>
      <c r="L17" s="26">
        <f t="shared" ca="1" si="0"/>
        <v>1.7612427911179489</v>
      </c>
      <c r="M17" s="26">
        <f t="shared" ca="1" si="0"/>
        <v>2.0361627484466966</v>
      </c>
      <c r="N17" s="26">
        <f t="shared" ca="1" si="0"/>
        <v>2.0336259139123687</v>
      </c>
      <c r="O17" s="26">
        <f t="shared" ca="1" si="0"/>
        <v>1.8664457019769285</v>
      </c>
      <c r="P17" s="26">
        <f t="shared" ca="1" si="0"/>
        <v>2.3673746648902156</v>
      </c>
      <c r="Q17" s="26">
        <f t="shared" ca="1" si="0"/>
        <v>2.7002335297704563</v>
      </c>
      <c r="R17" s="26">
        <f t="shared" ca="1" si="0"/>
        <v>2.197454654977923</v>
      </c>
      <c r="S17" s="26">
        <f t="shared" ca="1" si="0"/>
        <v>1.6944257821513131</v>
      </c>
      <c r="T17" s="26">
        <f t="shared" ca="1" si="0"/>
        <v>2.597297599487193</v>
      </c>
      <c r="U17" s="26">
        <f t="shared" ca="1" si="0"/>
        <v>1.9859374744824507</v>
      </c>
      <c r="V17" s="26">
        <f t="shared" ca="1" si="0"/>
        <v>1.8254834884681015</v>
      </c>
      <c r="W17" s="26">
        <f t="shared" ca="1" si="0"/>
        <v>1.6853779215148419</v>
      </c>
      <c r="X17" s="26">
        <f t="shared" ca="1" si="0"/>
        <v>1.7980409880209294</v>
      </c>
      <c r="Y17" s="26">
        <f t="shared" ca="1" si="0"/>
        <v>1.3065014668190063</v>
      </c>
      <c r="Z17" s="26">
        <f t="shared" ca="1" si="0"/>
        <v>1.8305615502517534</v>
      </c>
      <c r="AA17" s="26">
        <f t="shared" ca="1" si="0"/>
        <v>2.1000826948807769</v>
      </c>
      <c r="AB17" s="26">
        <f t="shared" ca="1" si="0"/>
        <v>2.1409499155332661</v>
      </c>
      <c r="AC17" s="26">
        <f t="shared" ca="1" si="0"/>
        <v>2.4593463496524657</v>
      </c>
      <c r="AD17" s="26">
        <f t="shared" ca="1" si="0"/>
        <v>2.0938669533540706</v>
      </c>
      <c r="AE17" s="26">
        <f t="shared" ca="1" si="0"/>
        <v>2.3597812122906907</v>
      </c>
      <c r="AF17" s="26">
        <f t="shared" ca="1" si="0"/>
        <v>2.599782105437515</v>
      </c>
      <c r="AG17" s="26">
        <f t="shared" ca="1" si="0"/>
        <v>1.9119958351859032</v>
      </c>
      <c r="AH17" s="26">
        <f t="shared" ca="1" si="0"/>
        <v>1.8182176138669641</v>
      </c>
      <c r="AI17" s="26">
        <f t="shared" ca="1" si="0"/>
        <v>2.779021452456151</v>
      </c>
      <c r="AJ17" s="26">
        <f t="shared" ca="1" si="0"/>
        <v>3.0705418914577201</v>
      </c>
      <c r="AK17" s="26">
        <f t="shared" ca="1" si="0"/>
        <v>2.6637522486220901</v>
      </c>
      <c r="AL17" s="26">
        <f t="shared" ca="1" si="0"/>
        <v>2.359274474851675</v>
      </c>
      <c r="AM17" s="26">
        <f t="shared" ca="1" si="0"/>
        <v>2.0257552026937344</v>
      </c>
      <c r="AN17" s="26">
        <f t="shared" ca="1" si="0"/>
        <v>2.6386596162500973</v>
      </c>
      <c r="AO17" s="26">
        <f t="shared" ca="1" si="0"/>
        <v>1.9994690956814294</v>
      </c>
      <c r="AP17" s="26">
        <f t="shared" ca="1" si="0"/>
        <v>1.4043085394562391</v>
      </c>
      <c r="AQ17" s="26">
        <f t="shared" ca="1" si="0"/>
        <v>2.2132837741128633</v>
      </c>
      <c r="AR17" s="26">
        <f t="shared" ca="1" si="0"/>
        <v>1.758610971702212</v>
      </c>
      <c r="AS17" s="26">
        <f t="shared" ca="1" si="0"/>
        <v>1.8376658247266764</v>
      </c>
      <c r="AT17" s="26">
        <f t="shared" ca="1" si="0"/>
        <v>2.1863395976432192</v>
      </c>
      <c r="AU17" s="26">
        <f t="shared" ca="1" si="0"/>
        <v>1.9033553840416249</v>
      </c>
      <c r="AV17" s="26">
        <f t="shared" ca="1" si="0"/>
        <v>1.6601441199821565</v>
      </c>
      <c r="AW17" s="26">
        <f t="shared" ca="1" si="0"/>
        <v>1.3782670194530682</v>
      </c>
      <c r="AX17" s="26">
        <f t="shared" ca="1" si="0"/>
        <v>2.5152821943888455</v>
      </c>
      <c r="AY17" s="26">
        <f t="shared" ca="1" si="0"/>
        <v>2.0190320909850143</v>
      </c>
      <c r="AZ17" s="26">
        <f t="shared" ca="1" si="0"/>
        <v>2.2113661768137693</v>
      </c>
      <c r="BA17" s="26">
        <f t="shared" ca="1" si="0"/>
        <v>2.6790485380942761</v>
      </c>
      <c r="BB17" s="26">
        <f t="shared" ca="1" si="0"/>
        <v>2.0213031811067572</v>
      </c>
      <c r="BC17" s="26">
        <f t="shared" ca="1" si="0"/>
        <v>1.7909659188690739</v>
      </c>
      <c r="BD17" s="26">
        <f t="shared" ca="1" si="0"/>
        <v>1.4100917203151853</v>
      </c>
      <c r="BE17" s="26">
        <f t="shared" ca="1" si="0"/>
        <v>1.5022753067677541</v>
      </c>
      <c r="BF17" s="26">
        <f t="shared" ca="1" si="0"/>
        <v>1.9292608333920613</v>
      </c>
      <c r="BG17" s="26">
        <f t="shared" ca="1" si="0"/>
        <v>0.99608834618924946</v>
      </c>
      <c r="BH17" s="26">
        <f t="shared" ca="1" si="0"/>
        <v>1.6408858623478979</v>
      </c>
      <c r="BI17" s="26">
        <f t="shared" ca="1" si="0"/>
        <v>2.6453888031078798</v>
      </c>
      <c r="BJ17" s="26">
        <f t="shared" ca="1" si="0"/>
        <v>2.2537460057691958</v>
      </c>
      <c r="BK17" s="26">
        <f t="shared" ca="1" si="0"/>
        <v>1.7241325014123197</v>
      </c>
      <c r="BL17" s="26">
        <f t="shared" ca="1" si="0"/>
        <v>2.0462363407933708</v>
      </c>
      <c r="BM17" s="26">
        <f t="shared" ca="1" si="0"/>
        <v>2.6526608955918642</v>
      </c>
      <c r="BN17" s="26">
        <f t="shared" ca="1" si="0"/>
        <v>2.2708073010640732</v>
      </c>
    </row>
    <row r="18" spans="1:66" x14ac:dyDescent="0.2">
      <c r="A18" s="15"/>
      <c r="B18" s="15"/>
      <c r="F18" s="10" t="s">
        <v>84</v>
      </c>
      <c r="G18" s="25">
        <f ca="1">_xlfn.VAR.S(G22:G71)</f>
        <v>10.884146289510877</v>
      </c>
      <c r="H18" s="26">
        <f t="shared" ref="H18:BN18" ca="1" si="1">_xlfn.VAR.S(H22:H71)</f>
        <v>7.6189733472641237</v>
      </c>
      <c r="I18" s="26">
        <f t="shared" ca="1" si="1"/>
        <v>9.4755656824110446</v>
      </c>
      <c r="J18" s="26">
        <f t="shared" ca="1" si="1"/>
        <v>5.7479794547422749</v>
      </c>
      <c r="K18" s="26">
        <f t="shared" ca="1" si="1"/>
        <v>11.059944465054549</v>
      </c>
      <c r="L18" s="26">
        <f t="shared" ca="1" si="1"/>
        <v>10.444404961631813</v>
      </c>
      <c r="M18" s="26">
        <f t="shared" ca="1" si="1"/>
        <v>11.121684506050039</v>
      </c>
      <c r="N18" s="26">
        <f t="shared" ca="1" si="1"/>
        <v>7.1597392144236771</v>
      </c>
      <c r="O18" s="26">
        <f t="shared" ca="1" si="1"/>
        <v>13.507237102221481</v>
      </c>
      <c r="P18" s="26">
        <f t="shared" ca="1" si="1"/>
        <v>9.4058999386802373</v>
      </c>
      <c r="Q18" s="26">
        <f t="shared" ca="1" si="1"/>
        <v>5.9549956335189256</v>
      </c>
      <c r="R18" s="26">
        <f t="shared" ca="1" si="1"/>
        <v>11.369442154632761</v>
      </c>
      <c r="S18" s="26">
        <f t="shared" ca="1" si="1"/>
        <v>10.175526723231297</v>
      </c>
      <c r="T18" s="26">
        <f t="shared" ca="1" si="1"/>
        <v>5.9911646289899849</v>
      </c>
      <c r="U18" s="26">
        <f t="shared" ca="1" si="1"/>
        <v>9.7873663846011212</v>
      </c>
      <c r="V18" s="26">
        <f t="shared" ca="1" si="1"/>
        <v>7.4336271509509784</v>
      </c>
      <c r="W18" s="26">
        <f t="shared" ca="1" si="1"/>
        <v>7.0582514084981893</v>
      </c>
      <c r="X18" s="26">
        <f t="shared" ca="1" si="1"/>
        <v>10.868501674884547</v>
      </c>
      <c r="Y18" s="26">
        <f t="shared" ca="1" si="1"/>
        <v>8.3984329910670628</v>
      </c>
      <c r="Z18" s="26">
        <f t="shared" ca="1" si="1"/>
        <v>7.4727138297871161</v>
      </c>
      <c r="AA18" s="26">
        <f t="shared" ca="1" si="1"/>
        <v>9.1888341181625606</v>
      </c>
      <c r="AB18" s="26">
        <f t="shared" ca="1" si="1"/>
        <v>10.424463922561033</v>
      </c>
      <c r="AC18" s="26">
        <f t="shared" ca="1" si="1"/>
        <v>11.74120821083609</v>
      </c>
      <c r="AD18" s="26">
        <f t="shared" ca="1" si="1"/>
        <v>10.166770950018179</v>
      </c>
      <c r="AE18" s="26">
        <f t="shared" ca="1" si="1"/>
        <v>9.0262393789808186</v>
      </c>
      <c r="AF18" s="26">
        <f t="shared" ca="1" si="1"/>
        <v>8.9673436795746753</v>
      </c>
      <c r="AG18" s="26">
        <f t="shared" ca="1" si="1"/>
        <v>9.3162906890967161</v>
      </c>
      <c r="AH18" s="26">
        <f t="shared" ca="1" si="1"/>
        <v>6.8571765184717721</v>
      </c>
      <c r="AI18" s="26">
        <f t="shared" ca="1" si="1"/>
        <v>9.3631747870012418</v>
      </c>
      <c r="AJ18" s="26">
        <f t="shared" ca="1" si="1"/>
        <v>9.9687503631103702</v>
      </c>
      <c r="AK18" s="26">
        <f t="shared" ca="1" si="1"/>
        <v>7.7951373098043621</v>
      </c>
      <c r="AL18" s="26">
        <f t="shared" ca="1" si="1"/>
        <v>9.2351816209455926</v>
      </c>
      <c r="AM18" s="26">
        <f t="shared" ca="1" si="1"/>
        <v>8.3082379214267323</v>
      </c>
      <c r="AN18" s="26">
        <f t="shared" ca="1" si="1"/>
        <v>11.664380181951232</v>
      </c>
      <c r="AO18" s="26">
        <f t="shared" ca="1" si="1"/>
        <v>10.220464668481235</v>
      </c>
      <c r="AP18" s="26">
        <f t="shared" ca="1" si="1"/>
        <v>10.192344455416482</v>
      </c>
      <c r="AQ18" s="26">
        <f t="shared" ca="1" si="1"/>
        <v>8.2202736305102651</v>
      </c>
      <c r="AR18" s="26">
        <f t="shared" ca="1" si="1"/>
        <v>10.250714057636074</v>
      </c>
      <c r="AS18" s="26">
        <f t="shared" ca="1" si="1"/>
        <v>10.105980978845199</v>
      </c>
      <c r="AT18" s="26">
        <f t="shared" ca="1" si="1"/>
        <v>8.3969179463596202</v>
      </c>
      <c r="AU18" s="26">
        <f t="shared" ca="1" si="1"/>
        <v>11.728519879620496</v>
      </c>
      <c r="AV18" s="26">
        <f t="shared" ca="1" si="1"/>
        <v>6.0671978203121011</v>
      </c>
      <c r="AW18" s="26">
        <f t="shared" ca="1" si="1"/>
        <v>8.6418808694516631</v>
      </c>
      <c r="AX18" s="26">
        <f t="shared" ca="1" si="1"/>
        <v>9.6788693608255372</v>
      </c>
      <c r="AY18" s="26">
        <f t="shared" ca="1" si="1"/>
        <v>9.8862424680859107</v>
      </c>
      <c r="AZ18" s="26">
        <f t="shared" ca="1" si="1"/>
        <v>9.5627374495986572</v>
      </c>
      <c r="BA18" s="26">
        <f t="shared" ca="1" si="1"/>
        <v>11.916858588165535</v>
      </c>
      <c r="BB18" s="26">
        <f t="shared" ca="1" si="1"/>
        <v>7.427231206371208</v>
      </c>
      <c r="BC18" s="26">
        <f t="shared" ca="1" si="1"/>
        <v>10.111117381544217</v>
      </c>
      <c r="BD18" s="26">
        <f t="shared" ca="1" si="1"/>
        <v>6.4945317987376248</v>
      </c>
      <c r="BE18" s="26">
        <f t="shared" ca="1" si="1"/>
        <v>9.1876019346792397</v>
      </c>
      <c r="BF18" s="26">
        <f t="shared" ca="1" si="1"/>
        <v>7.2418160403837843</v>
      </c>
      <c r="BG18" s="26">
        <f t="shared" ca="1" si="1"/>
        <v>7.9268687798656661</v>
      </c>
      <c r="BH18" s="26">
        <f t="shared" ca="1" si="1"/>
        <v>9.6085887103996299</v>
      </c>
      <c r="BI18" s="26">
        <f t="shared" ca="1" si="1"/>
        <v>7.9973806812379928</v>
      </c>
      <c r="BJ18" s="26">
        <f t="shared" ca="1" si="1"/>
        <v>9.5355302669287614</v>
      </c>
      <c r="BK18" s="26">
        <f t="shared" ca="1" si="1"/>
        <v>11.591045142325326</v>
      </c>
      <c r="BL18" s="26">
        <f t="shared" ca="1" si="1"/>
        <v>8.5889433662373875</v>
      </c>
      <c r="BM18" s="26">
        <f t="shared" ca="1" si="1"/>
        <v>9.0494143845418318</v>
      </c>
      <c r="BN18" s="26">
        <f t="shared" ca="1" si="1"/>
        <v>7.2484337163772929</v>
      </c>
    </row>
    <row r="19" spans="1:66" x14ac:dyDescent="0.2">
      <c r="G19" s="13"/>
      <c r="H19" s="13"/>
      <c r="I19" s="13"/>
      <c r="J19" s="13"/>
      <c r="K19" s="13"/>
      <c r="L19" s="13"/>
      <c r="M19" s="13"/>
      <c r="N19" s="13"/>
    </row>
    <row r="20" spans="1:66" x14ac:dyDescent="0.2">
      <c r="C20" s="19" t="s">
        <v>12</v>
      </c>
      <c r="D20" s="19"/>
    </row>
    <row r="21" spans="1:66" ht="25.5" x14ac:dyDescent="0.2">
      <c r="A21" s="23" t="s">
        <v>76</v>
      </c>
      <c r="B21" s="24" t="s">
        <v>89</v>
      </c>
      <c r="C21" s="9" t="s">
        <v>79</v>
      </c>
      <c r="D21" s="9" t="s">
        <v>78</v>
      </c>
      <c r="F21" s="12" t="s">
        <v>77</v>
      </c>
      <c r="G21" s="10" t="s">
        <v>13</v>
      </c>
      <c r="H21" s="10" t="s">
        <v>14</v>
      </c>
      <c r="I21" s="10" t="s">
        <v>15</v>
      </c>
      <c r="J21" s="10" t="s">
        <v>16</v>
      </c>
      <c r="K21" s="10" t="s">
        <v>17</v>
      </c>
      <c r="L21" s="10" t="s">
        <v>18</v>
      </c>
      <c r="M21" s="10" t="s">
        <v>19</v>
      </c>
      <c r="N21" s="10" t="s">
        <v>20</v>
      </c>
      <c r="O21" s="10" t="s">
        <v>21</v>
      </c>
      <c r="P21" s="10" t="s">
        <v>22</v>
      </c>
      <c r="Q21" s="10" t="s">
        <v>23</v>
      </c>
      <c r="R21" s="10" t="s">
        <v>24</v>
      </c>
      <c r="S21" s="10" t="s">
        <v>25</v>
      </c>
      <c r="T21" s="10" t="s">
        <v>26</v>
      </c>
      <c r="U21" s="10" t="s">
        <v>27</v>
      </c>
      <c r="V21" s="10" t="s">
        <v>28</v>
      </c>
      <c r="W21" s="10" t="s">
        <v>29</v>
      </c>
      <c r="X21" s="10" t="s">
        <v>30</v>
      </c>
      <c r="Y21" s="10" t="s">
        <v>31</v>
      </c>
      <c r="Z21" s="10" t="s">
        <v>32</v>
      </c>
      <c r="AA21" s="10" t="s">
        <v>35</v>
      </c>
      <c r="AB21" s="10" t="s">
        <v>36</v>
      </c>
      <c r="AC21" s="10" t="s">
        <v>37</v>
      </c>
      <c r="AD21" s="10" t="s">
        <v>38</v>
      </c>
      <c r="AE21" s="10" t="s">
        <v>39</v>
      </c>
      <c r="AF21" s="10" t="s">
        <v>40</v>
      </c>
      <c r="AG21" s="10" t="s">
        <v>41</v>
      </c>
      <c r="AH21" s="10" t="s">
        <v>42</v>
      </c>
      <c r="AI21" s="10" t="s">
        <v>43</v>
      </c>
      <c r="AJ21" s="10" t="s">
        <v>44</v>
      </c>
      <c r="AK21" s="10" t="s">
        <v>45</v>
      </c>
      <c r="AL21" s="10" t="s">
        <v>46</v>
      </c>
      <c r="AM21" s="10" t="s">
        <v>47</v>
      </c>
      <c r="AN21" s="10" t="s">
        <v>48</v>
      </c>
      <c r="AO21" s="10" t="s">
        <v>49</v>
      </c>
      <c r="AP21" s="10" t="s">
        <v>50</v>
      </c>
      <c r="AQ21" s="10" t="s">
        <v>51</v>
      </c>
      <c r="AR21" s="10" t="s">
        <v>52</v>
      </c>
      <c r="AS21" s="10" t="s">
        <v>53</v>
      </c>
      <c r="AT21" s="10" t="s">
        <v>54</v>
      </c>
      <c r="AU21" s="10" t="s">
        <v>55</v>
      </c>
      <c r="AV21" s="10" t="s">
        <v>56</v>
      </c>
      <c r="AW21" s="10" t="s">
        <v>57</v>
      </c>
      <c r="AX21" s="10" t="s">
        <v>58</v>
      </c>
      <c r="AY21" s="10" t="s">
        <v>59</v>
      </c>
      <c r="AZ21" s="10" t="s">
        <v>60</v>
      </c>
      <c r="BA21" s="10" t="s">
        <v>61</v>
      </c>
      <c r="BB21" s="10" t="s">
        <v>62</v>
      </c>
      <c r="BC21" s="10" t="s">
        <v>63</v>
      </c>
      <c r="BD21" s="10" t="s">
        <v>64</v>
      </c>
      <c r="BE21" s="10" t="s">
        <v>65</v>
      </c>
      <c r="BF21" s="10" t="s">
        <v>66</v>
      </c>
      <c r="BG21" s="10" t="s">
        <v>67</v>
      </c>
      <c r="BH21" s="10" t="s">
        <v>68</v>
      </c>
      <c r="BI21" s="10" t="s">
        <v>69</v>
      </c>
      <c r="BJ21" s="10" t="s">
        <v>70</v>
      </c>
      <c r="BK21" s="10" t="s">
        <v>71</v>
      </c>
      <c r="BL21" s="10" t="s">
        <v>72</v>
      </c>
      <c r="BM21" s="10" t="s">
        <v>73</v>
      </c>
      <c r="BN21" s="10" t="s">
        <v>74</v>
      </c>
    </row>
    <row r="22" spans="1:66" x14ac:dyDescent="0.2">
      <c r="A22" s="10">
        <v>1</v>
      </c>
      <c r="B22" s="14">
        <f t="shared" ref="B22:B53" ca="1" si="2">(AVERAGE(OFFSET($G$22,,ROW()-ROW($B$22),$B$11))-$B$7)/
(_xlfn.STDEV.S(OFFSET($G$22,,ROW()-ROW($B$22),$B$11))/SQRT($B$11))</f>
        <v>2.3064364046338888</v>
      </c>
      <c r="C22" s="16">
        <f ca="1">SMALL($B$22:$B$81,A22)</f>
        <v>-2.5213298380023752</v>
      </c>
      <c r="D22" s="16">
        <f t="shared" ref="D22:D53" ca="1" si="3">_xlfn.T.INV((A22-0.05)/$B$12,$B$11-1)</f>
        <v>-2.2119085053967131</v>
      </c>
      <c r="F22" s="7">
        <v>1</v>
      </c>
      <c r="G22" s="13">
        <f ca="1">_xlfn.NORM.INV(RAND(),$B$7,$B$8)</f>
        <v>3.0691530622764507</v>
      </c>
      <c r="H22" s="13">
        <f t="shared" ref="H22:Z35" ca="1" si="4">_xlfn.NORM.INV(RAND(),$B$7,$B$8)</f>
        <v>0.18965937308135006</v>
      </c>
      <c r="I22" s="13">
        <f t="shared" ca="1" si="4"/>
        <v>-1.9231014233457175</v>
      </c>
      <c r="J22" s="13">
        <f t="shared" ca="1" si="4"/>
        <v>0.68550892095971827</v>
      </c>
      <c r="K22" s="13">
        <f t="shared" ca="1" si="4"/>
        <v>6.9354127897076667</v>
      </c>
      <c r="L22" s="13">
        <f t="shared" ca="1" si="4"/>
        <v>0.78666255018950659</v>
      </c>
      <c r="M22" s="13">
        <f t="shared" ca="1" si="4"/>
        <v>3.6312227504072441</v>
      </c>
      <c r="N22" s="13">
        <f t="shared" ca="1" si="4"/>
        <v>0.40227844979087113</v>
      </c>
      <c r="O22" s="13">
        <f t="shared" ca="1" si="4"/>
        <v>4.6015957083231731</v>
      </c>
      <c r="P22" s="13">
        <f t="shared" ca="1" si="4"/>
        <v>5.9841770130570184</v>
      </c>
      <c r="Q22" s="13">
        <f t="shared" ca="1" si="4"/>
        <v>-0.51699301227524019</v>
      </c>
      <c r="R22" s="13">
        <f t="shared" ca="1" si="4"/>
        <v>5.6724753097619622</v>
      </c>
      <c r="S22" s="13">
        <f t="shared" ca="1" si="4"/>
        <v>4.2046488741808545</v>
      </c>
      <c r="T22" s="13">
        <f t="shared" ca="1" si="4"/>
        <v>1.5044166443041718</v>
      </c>
      <c r="U22" s="13">
        <f t="shared" ca="1" si="4"/>
        <v>1.0085097068266196</v>
      </c>
      <c r="V22" s="13">
        <f t="shared" ca="1" si="4"/>
        <v>1.5648479691492054</v>
      </c>
      <c r="W22" s="13">
        <f t="shared" ca="1" si="4"/>
        <v>0.17993909106107564</v>
      </c>
      <c r="X22" s="13">
        <f t="shared" ca="1" si="4"/>
        <v>-1.3244233013041873</v>
      </c>
      <c r="Y22" s="13">
        <f t="shared" ca="1" si="4"/>
        <v>2.5546837177767303</v>
      </c>
      <c r="Z22" s="13">
        <f t="shared" ca="1" si="4"/>
        <v>5.4253093953212339</v>
      </c>
      <c r="AA22" s="13">
        <f t="shared" ref="AA22:BN28" ca="1" si="5">_xlfn.NORM.INV(RAND(),$B$7,$B$8)</f>
        <v>2.3093573244142691</v>
      </c>
      <c r="AB22" s="13">
        <f t="shared" ca="1" si="5"/>
        <v>3.8764872504176844</v>
      </c>
      <c r="AC22" s="13">
        <f t="shared" ca="1" si="5"/>
        <v>3.0053161452773702E-2</v>
      </c>
      <c r="AD22" s="13">
        <f t="shared" ca="1" si="5"/>
        <v>0.39165680018367555</v>
      </c>
      <c r="AE22" s="13">
        <f t="shared" ca="1" si="5"/>
        <v>3.7791300891952155</v>
      </c>
      <c r="AF22" s="13">
        <f t="shared" ca="1" si="5"/>
        <v>3.119044172682182</v>
      </c>
      <c r="AG22" s="13">
        <f t="shared" ca="1" si="5"/>
        <v>6.7212678083882764</v>
      </c>
      <c r="AH22" s="13">
        <f t="shared" ca="1" si="5"/>
        <v>2.0863843977159791</v>
      </c>
      <c r="AI22" s="13">
        <f t="shared" ca="1" si="5"/>
        <v>4.9590002738870815</v>
      </c>
      <c r="AJ22" s="13">
        <f t="shared" ca="1" si="5"/>
        <v>2.2575777023211008</v>
      </c>
      <c r="AK22" s="13">
        <f t="shared" ca="1" si="5"/>
        <v>-0.6087561975374971</v>
      </c>
      <c r="AL22" s="13">
        <f t="shared" ca="1" si="5"/>
        <v>2.8128094084485902</v>
      </c>
      <c r="AM22" s="13">
        <f t="shared" ca="1" si="5"/>
        <v>-3.4778907301141651</v>
      </c>
      <c r="AN22" s="13">
        <f t="shared" ca="1" si="5"/>
        <v>10.231570579063543</v>
      </c>
      <c r="AO22" s="13">
        <f t="shared" ca="1" si="5"/>
        <v>6.8559130580664585</v>
      </c>
      <c r="AP22" s="13">
        <f t="shared" ca="1" si="5"/>
        <v>-0.24207491916458235</v>
      </c>
      <c r="AQ22" s="13">
        <f t="shared" ca="1" si="5"/>
        <v>-2.6535522231099273</v>
      </c>
      <c r="AR22" s="13">
        <f t="shared" ca="1" si="5"/>
        <v>0.37962072049035678</v>
      </c>
      <c r="AS22" s="13">
        <f t="shared" ca="1" si="5"/>
        <v>2.7352880280697915</v>
      </c>
      <c r="AT22" s="13">
        <f t="shared" ca="1" si="5"/>
        <v>0.38216389287104979</v>
      </c>
      <c r="AU22" s="13">
        <f t="shared" ca="1" si="5"/>
        <v>3.6749688839297119</v>
      </c>
      <c r="AV22" s="13">
        <f t="shared" ca="1" si="5"/>
        <v>2.4865639741269492</v>
      </c>
      <c r="AW22" s="13">
        <f t="shared" ca="1" si="5"/>
        <v>4.6964075562028702</v>
      </c>
      <c r="AX22" s="13">
        <f t="shared" ca="1" si="5"/>
        <v>5.6740978745139614</v>
      </c>
      <c r="AY22" s="13">
        <f t="shared" ca="1" si="5"/>
        <v>2.8018150912911595</v>
      </c>
      <c r="AZ22" s="13">
        <f t="shared" ca="1" si="5"/>
        <v>-1.1987499703487439</v>
      </c>
      <c r="BA22" s="13">
        <f t="shared" ca="1" si="5"/>
        <v>0.41461338011107052</v>
      </c>
      <c r="BB22" s="13">
        <f t="shared" ca="1" si="5"/>
        <v>4.0466798660546726</v>
      </c>
      <c r="BC22" s="13">
        <f t="shared" ca="1" si="5"/>
        <v>5.4802540241958271</v>
      </c>
      <c r="BD22" s="13">
        <f t="shared" ca="1" si="5"/>
        <v>0.91701406556986398</v>
      </c>
      <c r="BE22" s="13">
        <f t="shared" ca="1" si="5"/>
        <v>7.2870585517869753</v>
      </c>
      <c r="BF22" s="13">
        <f t="shared" ca="1" si="5"/>
        <v>-1.5013540741066498</v>
      </c>
      <c r="BG22" s="13">
        <f t="shared" ca="1" si="5"/>
        <v>-7.8606457377194161</v>
      </c>
      <c r="BH22" s="13">
        <f t="shared" ca="1" si="5"/>
        <v>-2.1010818104374973</v>
      </c>
      <c r="BI22" s="13">
        <f t="shared" ca="1" si="5"/>
        <v>0.59983329859788204</v>
      </c>
      <c r="BJ22" s="13">
        <f t="shared" ca="1" si="5"/>
        <v>7.9857040876155931</v>
      </c>
      <c r="BK22" s="13">
        <f t="shared" ca="1" si="5"/>
        <v>8.6351952521001696E-2</v>
      </c>
      <c r="BL22" s="13">
        <f t="shared" ca="1" si="5"/>
        <v>1.3724819300951017</v>
      </c>
      <c r="BM22" s="13">
        <f t="shared" ca="1" si="5"/>
        <v>-0.6508186340968467</v>
      </c>
      <c r="BN22" s="13">
        <f t="shared" ca="1" si="5"/>
        <v>9.673270311989997</v>
      </c>
    </row>
    <row r="23" spans="1:66" x14ac:dyDescent="0.2">
      <c r="A23" s="10">
        <v>2</v>
      </c>
      <c r="B23" s="14">
        <f t="shared" ca="1" si="2"/>
        <v>-1.0406692786520508</v>
      </c>
      <c r="C23" s="16">
        <f t="shared" ref="C23:C81" ca="1" si="6">SMALL($B$22:$B$81,A23)</f>
        <v>-1.6921210116367507</v>
      </c>
      <c r="D23" s="16">
        <f t="shared" ca="1" si="3"/>
        <v>-1.8876691429311121</v>
      </c>
      <c r="F23" s="7">
        <v>2</v>
      </c>
      <c r="G23" s="13">
        <f t="shared" ref="G23:V51" ca="1" si="7">_xlfn.NORM.INV(RAND(),$B$7,$B$8)</f>
        <v>4.4548958038909658</v>
      </c>
      <c r="H23" s="13">
        <f t="shared" ca="1" si="4"/>
        <v>-2.722630107173905</v>
      </c>
      <c r="I23" s="13">
        <f t="shared" ca="1" si="4"/>
        <v>2.6817672056370778</v>
      </c>
      <c r="J23" s="13">
        <f t="shared" ca="1" si="4"/>
        <v>1.3271142943263579</v>
      </c>
      <c r="K23" s="13">
        <f t="shared" ca="1" si="4"/>
        <v>-1.9108616021107694</v>
      </c>
      <c r="L23" s="13">
        <f t="shared" ca="1" si="4"/>
        <v>0.15209699936946786</v>
      </c>
      <c r="M23" s="13">
        <f t="shared" ca="1" si="4"/>
        <v>1.5713557945432624</v>
      </c>
      <c r="N23" s="13">
        <f t="shared" ca="1" si="4"/>
        <v>2.2003560893459255</v>
      </c>
      <c r="O23" s="13">
        <f t="shared" ca="1" si="4"/>
        <v>2.0564773447521851</v>
      </c>
      <c r="P23" s="13">
        <f t="shared" ca="1" si="4"/>
        <v>4.9323033476664797</v>
      </c>
      <c r="Q23" s="13">
        <f t="shared" ca="1" si="4"/>
        <v>1.6707475473551641</v>
      </c>
      <c r="R23" s="13">
        <f t="shared" ca="1" si="4"/>
        <v>4.4409675213835005</v>
      </c>
      <c r="S23" s="13">
        <f t="shared" ca="1" si="4"/>
        <v>-3.5743591113121749</v>
      </c>
      <c r="T23" s="13">
        <f t="shared" ca="1" si="4"/>
        <v>-0.51298649031479471</v>
      </c>
      <c r="U23" s="13">
        <f t="shared" ca="1" si="4"/>
        <v>-5.7121645436084449</v>
      </c>
      <c r="V23" s="13">
        <f t="shared" ca="1" si="4"/>
        <v>3.0141481257817277</v>
      </c>
      <c r="W23" s="13">
        <f t="shared" ca="1" si="4"/>
        <v>3.3594479235510732</v>
      </c>
      <c r="X23" s="13">
        <f t="shared" ca="1" si="4"/>
        <v>2.9612446432324742</v>
      </c>
      <c r="Y23" s="13">
        <f t="shared" ca="1" si="4"/>
        <v>1.7573237972655549</v>
      </c>
      <c r="Z23" s="13">
        <f t="shared" ca="1" si="4"/>
        <v>-2.0658676746459506</v>
      </c>
      <c r="AA23" s="13">
        <f t="shared" ca="1" si="5"/>
        <v>3.8121101606034973</v>
      </c>
      <c r="AB23" s="13">
        <f t="shared" ca="1" si="5"/>
        <v>-2.4386203806326954</v>
      </c>
      <c r="AC23" s="13">
        <f t="shared" ca="1" si="5"/>
        <v>2.3894169948449693</v>
      </c>
      <c r="AD23" s="13">
        <f t="shared" ca="1" si="5"/>
        <v>-2.0547462538494488</v>
      </c>
      <c r="AE23" s="13">
        <f t="shared" ca="1" si="5"/>
        <v>2.4580657847089187</v>
      </c>
      <c r="AF23" s="13">
        <f t="shared" ca="1" si="5"/>
        <v>2.2937729010285577</v>
      </c>
      <c r="AG23" s="13">
        <f t="shared" ca="1" si="5"/>
        <v>-2.3497435524869426</v>
      </c>
      <c r="AH23" s="13">
        <f t="shared" ca="1" si="5"/>
        <v>8.0358336769267815</v>
      </c>
      <c r="AI23" s="13">
        <f t="shared" ca="1" si="5"/>
        <v>6.8811979604081071</v>
      </c>
      <c r="AJ23" s="13">
        <f t="shared" ca="1" si="5"/>
        <v>-2.9058512560078382</v>
      </c>
      <c r="AK23" s="13">
        <f t="shared" ca="1" si="5"/>
        <v>7.230060898535462</v>
      </c>
      <c r="AL23" s="13">
        <f t="shared" ca="1" si="5"/>
        <v>-2.8960429199945157</v>
      </c>
      <c r="AM23" s="13">
        <f t="shared" ca="1" si="5"/>
        <v>3.7080074981319715</v>
      </c>
      <c r="AN23" s="13">
        <f t="shared" ca="1" si="5"/>
        <v>2.5217859924403401</v>
      </c>
      <c r="AO23" s="13">
        <f t="shared" ca="1" si="5"/>
        <v>9.5336096063650455</v>
      </c>
      <c r="AP23" s="13">
        <f t="shared" ca="1" si="5"/>
        <v>6.0440580335049967</v>
      </c>
      <c r="AQ23" s="13">
        <f t="shared" ca="1" si="5"/>
        <v>2.5784526328133426</v>
      </c>
      <c r="AR23" s="13">
        <f t="shared" ca="1" si="5"/>
        <v>2.0623917385854593</v>
      </c>
      <c r="AS23" s="13">
        <f t="shared" ca="1" si="5"/>
        <v>2.3547570388475014</v>
      </c>
      <c r="AT23" s="13">
        <f t="shared" ca="1" si="5"/>
        <v>3.8342129233917448</v>
      </c>
      <c r="AU23" s="13">
        <f t="shared" ca="1" si="5"/>
        <v>3.0682248957635943</v>
      </c>
      <c r="AV23" s="13">
        <f t="shared" ca="1" si="5"/>
        <v>0.83205155563141631</v>
      </c>
      <c r="AW23" s="13">
        <f t="shared" ca="1" si="5"/>
        <v>-0.84774690374700024</v>
      </c>
      <c r="AX23" s="13">
        <f t="shared" ca="1" si="5"/>
        <v>1.0709507434450989</v>
      </c>
      <c r="AY23" s="13">
        <f t="shared" ca="1" si="5"/>
        <v>1.0141614591599768</v>
      </c>
      <c r="AZ23" s="13">
        <f t="shared" ca="1" si="5"/>
        <v>3.9051438526909825</v>
      </c>
      <c r="BA23" s="13">
        <f t="shared" ca="1" si="5"/>
        <v>8.0317027560008682</v>
      </c>
      <c r="BB23" s="13">
        <f t="shared" ca="1" si="5"/>
        <v>0.14489104404932074</v>
      </c>
      <c r="BC23" s="13">
        <f t="shared" ca="1" si="5"/>
        <v>3.8211656421699161</v>
      </c>
      <c r="BD23" s="13">
        <f t="shared" ca="1" si="5"/>
        <v>-1.8806803702342991</v>
      </c>
      <c r="BE23" s="13">
        <f t="shared" ca="1" si="5"/>
        <v>1.2511149704202256</v>
      </c>
      <c r="BF23" s="13">
        <f t="shared" ca="1" si="5"/>
        <v>4.1199104952340884</v>
      </c>
      <c r="BG23" s="13">
        <f t="shared" ca="1" si="5"/>
        <v>-1.5179489725667854</v>
      </c>
      <c r="BH23" s="13">
        <f t="shared" ca="1" si="5"/>
        <v>2.7478896245054276</v>
      </c>
      <c r="BI23" s="13">
        <f t="shared" ca="1" si="5"/>
        <v>4.7208780557078729</v>
      </c>
      <c r="BJ23" s="13">
        <f t="shared" ca="1" si="5"/>
        <v>4.8045060527865484</v>
      </c>
      <c r="BK23" s="13">
        <f t="shared" ca="1" si="5"/>
        <v>6.0800437602642914</v>
      </c>
      <c r="BL23" s="13">
        <f t="shared" ca="1" si="5"/>
        <v>2.046685976690136</v>
      </c>
      <c r="BM23" s="13">
        <f t="shared" ca="1" si="5"/>
        <v>2.178256965312678</v>
      </c>
      <c r="BN23" s="13">
        <f t="shared" ca="1" si="5"/>
        <v>-0.81712046947663275</v>
      </c>
    </row>
    <row r="24" spans="1:66" x14ac:dyDescent="0.2">
      <c r="A24" s="10">
        <v>3</v>
      </c>
      <c r="B24" s="14">
        <f t="shared" ca="1" si="2"/>
        <v>1.4319210781189355</v>
      </c>
      <c r="C24" s="16">
        <f t="shared" ca="1" si="6"/>
        <v>-1.636799825869748</v>
      </c>
      <c r="D24" s="16">
        <f t="shared" ca="1" si="3"/>
        <v>-1.6850766116833329</v>
      </c>
      <c r="F24" s="7">
        <v>3</v>
      </c>
      <c r="G24" s="13">
        <f t="shared" ca="1" si="7"/>
        <v>2.166156568327307</v>
      </c>
      <c r="H24" s="13">
        <f t="shared" ca="1" si="4"/>
        <v>0.87740989517202506</v>
      </c>
      <c r="I24" s="13">
        <f t="shared" ca="1" si="4"/>
        <v>1.914660835545003</v>
      </c>
      <c r="J24" s="13">
        <f t="shared" ca="1" si="4"/>
        <v>3.8672485619003996</v>
      </c>
      <c r="K24" s="13">
        <f t="shared" ca="1" si="4"/>
        <v>4.3602478419186932</v>
      </c>
      <c r="L24" s="13">
        <f t="shared" ca="1" si="4"/>
        <v>1.3628771016933925</v>
      </c>
      <c r="M24" s="13">
        <f t="shared" ca="1" si="4"/>
        <v>1.7750476866029237</v>
      </c>
      <c r="N24" s="13">
        <f t="shared" ca="1" si="4"/>
        <v>3.7914742817785285</v>
      </c>
      <c r="O24" s="13">
        <f t="shared" ca="1" si="4"/>
        <v>-0.88452072668006476</v>
      </c>
      <c r="P24" s="13">
        <f t="shared" ca="1" si="4"/>
        <v>2.5503396193995216</v>
      </c>
      <c r="Q24" s="13">
        <f t="shared" ca="1" si="4"/>
        <v>6.9347232536069807</v>
      </c>
      <c r="R24" s="13">
        <f t="shared" ca="1" si="4"/>
        <v>7.1304553209445052</v>
      </c>
      <c r="S24" s="13">
        <f t="shared" ca="1" si="4"/>
        <v>-1.6669499146375371</v>
      </c>
      <c r="T24" s="13">
        <f t="shared" ca="1" si="4"/>
        <v>5.4654519502850203</v>
      </c>
      <c r="U24" s="13">
        <f t="shared" ca="1" si="4"/>
        <v>-1.2825680224609481</v>
      </c>
      <c r="V24" s="13">
        <f t="shared" ca="1" si="4"/>
        <v>7.7447543194504043</v>
      </c>
      <c r="W24" s="13">
        <f t="shared" ca="1" si="4"/>
        <v>1.8070339758793208</v>
      </c>
      <c r="X24" s="13">
        <f t="shared" ca="1" si="4"/>
        <v>3.9444528115479782</v>
      </c>
      <c r="Y24" s="13">
        <f t="shared" ca="1" si="4"/>
        <v>-4.4047342649156862</v>
      </c>
      <c r="Z24" s="13">
        <f t="shared" ca="1" si="4"/>
        <v>0.69837054071844307</v>
      </c>
      <c r="AA24" s="13">
        <f t="shared" ca="1" si="5"/>
        <v>-0.34909970924185307</v>
      </c>
      <c r="AB24" s="13">
        <f t="shared" ca="1" si="5"/>
        <v>5.7375236771370055</v>
      </c>
      <c r="AC24" s="13">
        <f t="shared" ca="1" si="5"/>
        <v>3.2401393519925747</v>
      </c>
      <c r="AD24" s="13">
        <f t="shared" ca="1" si="5"/>
        <v>4.0271957211249969</v>
      </c>
      <c r="AE24" s="13">
        <f t="shared" ca="1" si="5"/>
        <v>6.170162305709594</v>
      </c>
      <c r="AF24" s="13">
        <f t="shared" ca="1" si="5"/>
        <v>2.3847781765368792</v>
      </c>
      <c r="AG24" s="13">
        <f t="shared" ca="1" si="5"/>
        <v>-1.906708842299631</v>
      </c>
      <c r="AH24" s="13">
        <f t="shared" ca="1" si="5"/>
        <v>3.7450442027689874</v>
      </c>
      <c r="AI24" s="13">
        <f t="shared" ca="1" si="5"/>
        <v>3.8073269052136101</v>
      </c>
      <c r="AJ24" s="13">
        <f t="shared" ca="1" si="5"/>
        <v>6.6137391055658012</v>
      </c>
      <c r="AK24" s="13">
        <f t="shared" ca="1" si="5"/>
        <v>8.3312013945584145</v>
      </c>
      <c r="AL24" s="13">
        <f t="shared" ca="1" si="5"/>
        <v>2.9462439374274587</v>
      </c>
      <c r="AM24" s="13">
        <f t="shared" ca="1" si="5"/>
        <v>2.4285746929754839</v>
      </c>
      <c r="AN24" s="13">
        <f t="shared" ca="1" si="5"/>
        <v>-0.29776160954635067</v>
      </c>
      <c r="AO24" s="13">
        <f t="shared" ca="1" si="5"/>
        <v>-7.950735967542677E-2</v>
      </c>
      <c r="AP24" s="13">
        <f t="shared" ca="1" si="5"/>
        <v>4.7451246985086994</v>
      </c>
      <c r="AQ24" s="13">
        <f t="shared" ca="1" si="5"/>
        <v>1.4867537630450658</v>
      </c>
      <c r="AR24" s="13">
        <f t="shared" ca="1" si="5"/>
        <v>-0.90201127269725578</v>
      </c>
      <c r="AS24" s="13">
        <f t="shared" ca="1" si="5"/>
        <v>5.5578421692962046</v>
      </c>
      <c r="AT24" s="13">
        <f t="shared" ca="1" si="5"/>
        <v>6.8574951832713413</v>
      </c>
      <c r="AU24" s="13">
        <f t="shared" ca="1" si="5"/>
        <v>1.0845710038717087</v>
      </c>
      <c r="AV24" s="13">
        <f t="shared" ca="1" si="5"/>
        <v>-0.89967469842806791</v>
      </c>
      <c r="AW24" s="13">
        <f t="shared" ca="1" si="5"/>
        <v>-0.98889414177914281</v>
      </c>
      <c r="AX24" s="13">
        <f t="shared" ca="1" si="5"/>
        <v>3.6139929515149749</v>
      </c>
      <c r="AY24" s="13">
        <f t="shared" ca="1" si="5"/>
        <v>3.4974318690789414</v>
      </c>
      <c r="AZ24" s="13">
        <f t="shared" ca="1" si="5"/>
        <v>3.2762685536780056</v>
      </c>
      <c r="BA24" s="13">
        <f t="shared" ca="1" si="5"/>
        <v>1.3511463071271104</v>
      </c>
      <c r="BB24" s="13">
        <f t="shared" ca="1" si="5"/>
        <v>3.9961854090435267</v>
      </c>
      <c r="BC24" s="13">
        <f t="shared" ca="1" si="5"/>
        <v>3.3934180461775258</v>
      </c>
      <c r="BD24" s="13">
        <f t="shared" ca="1" si="5"/>
        <v>2.1668544777061554</v>
      </c>
      <c r="BE24" s="13">
        <f t="shared" ca="1" si="5"/>
        <v>4.5791775382330968</v>
      </c>
      <c r="BF24" s="13">
        <f t="shared" ca="1" si="5"/>
        <v>-0.42533916247106074</v>
      </c>
      <c r="BG24" s="13">
        <f t="shared" ca="1" si="5"/>
        <v>3.0699310591483693</v>
      </c>
      <c r="BH24" s="13">
        <f t="shared" ca="1" si="5"/>
        <v>3.8481444424455189</v>
      </c>
      <c r="BI24" s="13">
        <f t="shared" ca="1" si="5"/>
        <v>2.1768855376597003</v>
      </c>
      <c r="BJ24" s="13">
        <f t="shared" ca="1" si="5"/>
        <v>1.1694998774049845</v>
      </c>
      <c r="BK24" s="13">
        <f t="shared" ca="1" si="5"/>
        <v>0.46758480786154699</v>
      </c>
      <c r="BL24" s="13">
        <f t="shared" ca="1" si="5"/>
        <v>6.2884424234702285</v>
      </c>
      <c r="BM24" s="13">
        <f t="shared" ca="1" si="5"/>
        <v>3.2072395098119939</v>
      </c>
      <c r="BN24" s="13">
        <f t="shared" ca="1" si="5"/>
        <v>4.3629355113781196</v>
      </c>
    </row>
    <row r="25" spans="1:66" x14ac:dyDescent="0.2">
      <c r="A25" s="10">
        <v>4</v>
      </c>
      <c r="B25" s="14">
        <f t="shared" ca="1" si="2"/>
        <v>0.1127539991988764</v>
      </c>
      <c r="C25" s="16">
        <f t="shared" ca="1" si="6"/>
        <v>-1.4954943280459785</v>
      </c>
      <c r="D25" s="16">
        <f t="shared" ca="1" si="3"/>
        <v>-1.5331664214869205</v>
      </c>
      <c r="F25" s="7">
        <v>4</v>
      </c>
      <c r="G25" s="13">
        <f t="shared" ca="1" si="7"/>
        <v>4.0726590665896527</v>
      </c>
      <c r="H25" s="13">
        <f t="shared" ca="1" si="4"/>
        <v>0.12028956468587726</v>
      </c>
      <c r="I25" s="13">
        <f t="shared" ca="1" si="4"/>
        <v>5.1961014913255719</v>
      </c>
      <c r="J25" s="13">
        <f t="shared" ca="1" si="4"/>
        <v>0.7282002872692348</v>
      </c>
      <c r="K25" s="13">
        <f t="shared" ca="1" si="4"/>
        <v>4.7293259657788997</v>
      </c>
      <c r="L25" s="13">
        <f t="shared" ca="1" si="4"/>
        <v>11.372593767859875</v>
      </c>
      <c r="M25" s="13">
        <f t="shared" ca="1" si="4"/>
        <v>-0.83008962182423041</v>
      </c>
      <c r="N25" s="13">
        <f t="shared" ca="1" si="4"/>
        <v>3.2468731209075323</v>
      </c>
      <c r="O25" s="13">
        <f t="shared" ca="1" si="4"/>
        <v>-1.6591729238351745</v>
      </c>
      <c r="P25" s="13">
        <f t="shared" ca="1" si="4"/>
        <v>-1.9142024147049859</v>
      </c>
      <c r="Q25" s="13">
        <f t="shared" ca="1" si="4"/>
        <v>0.82344216296749284</v>
      </c>
      <c r="R25" s="13">
        <f t="shared" ca="1" si="4"/>
        <v>7.5490212414260158</v>
      </c>
      <c r="S25" s="13">
        <f t="shared" ca="1" si="4"/>
        <v>2.4418889060398832</v>
      </c>
      <c r="T25" s="13">
        <f t="shared" ca="1" si="4"/>
        <v>5.230433393274069</v>
      </c>
      <c r="U25" s="13">
        <f t="shared" ca="1" si="4"/>
        <v>3.2398962637853304</v>
      </c>
      <c r="V25" s="13">
        <f t="shared" ca="1" si="4"/>
        <v>1.8158431434006141</v>
      </c>
      <c r="W25" s="13">
        <f t="shared" ca="1" si="4"/>
        <v>4.1530333766817726</v>
      </c>
      <c r="X25" s="13">
        <f t="shared" ca="1" si="4"/>
        <v>2.3188758516301311E-2</v>
      </c>
      <c r="Y25" s="13">
        <f t="shared" ca="1" si="4"/>
        <v>3.4328488074936105</v>
      </c>
      <c r="Z25" s="13">
        <f t="shared" ca="1" si="4"/>
        <v>2.0789536661493901</v>
      </c>
      <c r="AA25" s="13">
        <f t="shared" ca="1" si="5"/>
        <v>-1.8391236269558018</v>
      </c>
      <c r="AB25" s="13">
        <f t="shared" ca="1" si="5"/>
        <v>4.5196724318650325</v>
      </c>
      <c r="AC25" s="13">
        <f t="shared" ca="1" si="5"/>
        <v>6.9204112248756777</v>
      </c>
      <c r="AD25" s="13">
        <f t="shared" ca="1" si="5"/>
        <v>5.4537671286245981E-2</v>
      </c>
      <c r="AE25" s="13">
        <f t="shared" ca="1" si="5"/>
        <v>4.4100791043747227</v>
      </c>
      <c r="AF25" s="13">
        <f t="shared" ca="1" si="5"/>
        <v>11.301543260693069</v>
      </c>
      <c r="AG25" s="13">
        <f t="shared" ca="1" si="5"/>
        <v>2.2933260394900787</v>
      </c>
      <c r="AH25" s="13">
        <f t="shared" ca="1" si="5"/>
        <v>0.21618774010738262</v>
      </c>
      <c r="AI25" s="13">
        <f t="shared" ca="1" si="5"/>
        <v>2.2552417208476832</v>
      </c>
      <c r="AJ25" s="13">
        <f t="shared" ca="1" si="5"/>
        <v>11.219844970061581</v>
      </c>
      <c r="AK25" s="13">
        <f t="shared" ca="1" si="5"/>
        <v>4.089731191345912</v>
      </c>
      <c r="AL25" s="13">
        <f t="shared" ca="1" si="5"/>
        <v>-1.0845352493583427E-2</v>
      </c>
      <c r="AM25" s="13">
        <f t="shared" ca="1" si="5"/>
        <v>2.3783680660838371</v>
      </c>
      <c r="AN25" s="13">
        <f t="shared" ca="1" si="5"/>
        <v>-1.2518551000628819</v>
      </c>
      <c r="AO25" s="13">
        <f t="shared" ca="1" si="5"/>
        <v>-2.160096457489316</v>
      </c>
      <c r="AP25" s="13">
        <f t="shared" ca="1" si="5"/>
        <v>-3.7564546743968465</v>
      </c>
      <c r="AQ25" s="13">
        <f t="shared" ca="1" si="5"/>
        <v>4.0952157470159305</v>
      </c>
      <c r="AR25" s="13">
        <f t="shared" ca="1" si="5"/>
        <v>-0.17120255960988073</v>
      </c>
      <c r="AS25" s="13">
        <f t="shared" ca="1" si="5"/>
        <v>0.72836835008394996</v>
      </c>
      <c r="AT25" s="13">
        <f t="shared" ca="1" si="5"/>
        <v>1.6016911168104557</v>
      </c>
      <c r="AU25" s="13">
        <f t="shared" ca="1" si="5"/>
        <v>1.0311197682392947</v>
      </c>
      <c r="AV25" s="13">
        <f t="shared" ca="1" si="5"/>
        <v>2.8728178923073564</v>
      </c>
      <c r="AW25" s="13">
        <f t="shared" ca="1" si="5"/>
        <v>3.9498201685606413</v>
      </c>
      <c r="AX25" s="13">
        <f t="shared" ca="1" si="5"/>
        <v>-0.16848299301773073</v>
      </c>
      <c r="AY25" s="13">
        <f t="shared" ca="1" si="5"/>
        <v>1.4800820071773391</v>
      </c>
      <c r="AZ25" s="13">
        <f t="shared" ca="1" si="5"/>
        <v>1.3452629583224704</v>
      </c>
      <c r="BA25" s="13">
        <f t="shared" ca="1" si="5"/>
        <v>1.8917954519633671</v>
      </c>
      <c r="BB25" s="13">
        <f t="shared" ca="1" si="5"/>
        <v>-0.52080061321603122</v>
      </c>
      <c r="BC25" s="13">
        <f t="shared" ca="1" si="5"/>
        <v>0.5163063833348831</v>
      </c>
      <c r="BD25" s="13">
        <f t="shared" ca="1" si="5"/>
        <v>-1.2557068502419932</v>
      </c>
      <c r="BE25" s="13">
        <f t="shared" ca="1" si="5"/>
        <v>5.5771247784233342</v>
      </c>
      <c r="BF25" s="13">
        <f t="shared" ca="1" si="5"/>
        <v>0.67741234617751589</v>
      </c>
      <c r="BG25" s="13">
        <f t="shared" ca="1" si="5"/>
        <v>1.6423494796472473</v>
      </c>
      <c r="BH25" s="13">
        <f t="shared" ca="1" si="5"/>
        <v>1.4925248225735954</v>
      </c>
      <c r="BI25" s="13">
        <f t="shared" ca="1" si="5"/>
        <v>3.9461298226260539</v>
      </c>
      <c r="BJ25" s="13">
        <f t="shared" ca="1" si="5"/>
        <v>1.0817875293190844</v>
      </c>
      <c r="BK25" s="13">
        <f t="shared" ca="1" si="5"/>
        <v>0.2831205182331713</v>
      </c>
      <c r="BL25" s="13">
        <f t="shared" ca="1" si="5"/>
        <v>1.8161520543567296</v>
      </c>
      <c r="BM25" s="13">
        <f t="shared" ca="1" si="5"/>
        <v>1.2561734172844434</v>
      </c>
      <c r="BN25" s="13">
        <f t="shared" ca="1" si="5"/>
        <v>4.7378932275286481</v>
      </c>
    </row>
    <row r="26" spans="1:66" x14ac:dyDescent="0.2">
      <c r="A26" s="10">
        <v>5</v>
      </c>
      <c r="B26" s="14">
        <f t="shared" ca="1" si="2"/>
        <v>-0.43335070990634467</v>
      </c>
      <c r="C26" s="16">
        <f t="shared" ca="1" si="6"/>
        <v>-1.3193782800080687</v>
      </c>
      <c r="D26" s="16">
        <f t="shared" ca="1" si="3"/>
        <v>-1.4095096853375471</v>
      </c>
      <c r="F26" s="7">
        <v>5</v>
      </c>
      <c r="G26" s="13">
        <f t="shared" ca="1" si="7"/>
        <v>7.5666746624024741</v>
      </c>
      <c r="H26" s="13">
        <f t="shared" ca="1" si="4"/>
        <v>-0.14230202753663068</v>
      </c>
      <c r="I26" s="13">
        <f t="shared" ca="1" si="4"/>
        <v>5.192742660797097</v>
      </c>
      <c r="J26" s="13">
        <f t="shared" ca="1" si="4"/>
        <v>4.8303814885533463</v>
      </c>
      <c r="K26" s="13">
        <f t="shared" ca="1" si="4"/>
        <v>-2.4250821245180774</v>
      </c>
      <c r="L26" s="13">
        <f t="shared" ca="1" si="4"/>
        <v>4.4750337064166263</v>
      </c>
      <c r="M26" s="13">
        <f t="shared" ca="1" si="4"/>
        <v>4.5164428709472126</v>
      </c>
      <c r="N26" s="13">
        <f t="shared" ca="1" si="4"/>
        <v>-0.67393514281113909</v>
      </c>
      <c r="O26" s="13">
        <f t="shared" ca="1" si="4"/>
        <v>6.9664432816380106</v>
      </c>
      <c r="P26" s="13">
        <f t="shared" ca="1" si="4"/>
        <v>4.7451444244974077</v>
      </c>
      <c r="Q26" s="13">
        <f t="shared" ca="1" si="4"/>
        <v>1.8618188298089238</v>
      </c>
      <c r="R26" s="13">
        <f t="shared" ca="1" si="4"/>
        <v>0.6237994861709244</v>
      </c>
      <c r="S26" s="13">
        <f t="shared" ca="1" si="4"/>
        <v>3.2414533493679221</v>
      </c>
      <c r="T26" s="13">
        <f t="shared" ca="1" si="4"/>
        <v>0.9084324420221408</v>
      </c>
      <c r="U26" s="13">
        <f t="shared" ca="1" si="4"/>
        <v>2.0901705081069517</v>
      </c>
      <c r="V26" s="13">
        <f t="shared" ca="1" si="4"/>
        <v>3.4803380575420375</v>
      </c>
      <c r="W26" s="13">
        <f t="shared" ca="1" si="4"/>
        <v>1.750157541987051</v>
      </c>
      <c r="X26" s="13">
        <f t="shared" ca="1" si="4"/>
        <v>3.710001259595884</v>
      </c>
      <c r="Y26" s="13">
        <f t="shared" ca="1" si="4"/>
        <v>-1.1637370082333796</v>
      </c>
      <c r="Z26" s="13">
        <f t="shared" ca="1" si="4"/>
        <v>4.5687220640557129</v>
      </c>
      <c r="AA26" s="13">
        <f t="shared" ca="1" si="5"/>
        <v>-4.7705533472444408</v>
      </c>
      <c r="AB26" s="13">
        <f t="shared" ca="1" si="5"/>
        <v>7.9984836838266009</v>
      </c>
      <c r="AC26" s="13">
        <f t="shared" ca="1" si="5"/>
        <v>4.5729631360052814E-2</v>
      </c>
      <c r="AD26" s="13">
        <f t="shared" ca="1" si="5"/>
        <v>3.9726465395029642</v>
      </c>
      <c r="AE26" s="13">
        <f t="shared" ca="1" si="5"/>
        <v>-2.4917748630443084</v>
      </c>
      <c r="AF26" s="13">
        <f t="shared" ca="1" si="5"/>
        <v>3.3874044910067425</v>
      </c>
      <c r="AG26" s="13">
        <f t="shared" ca="1" si="5"/>
        <v>-1.5833740160474088</v>
      </c>
      <c r="AH26" s="13">
        <f t="shared" ca="1" si="5"/>
        <v>1.1930961367913071</v>
      </c>
      <c r="AI26" s="13">
        <f t="shared" ca="1" si="5"/>
        <v>-2.9130284737679801</v>
      </c>
      <c r="AJ26" s="13">
        <f t="shared" ca="1" si="5"/>
        <v>2.3148947673408817</v>
      </c>
      <c r="AK26" s="13">
        <f t="shared" ca="1" si="5"/>
        <v>8.3857911404461358</v>
      </c>
      <c r="AL26" s="13">
        <f t="shared" ca="1" si="5"/>
        <v>0.1551101725881181</v>
      </c>
      <c r="AM26" s="13">
        <f t="shared" ca="1" si="5"/>
        <v>5.1922327070838188</v>
      </c>
      <c r="AN26" s="13">
        <f t="shared" ca="1" si="5"/>
        <v>6.2163927910165526</v>
      </c>
      <c r="AO26" s="13">
        <f t="shared" ca="1" si="5"/>
        <v>0.90969225008405141</v>
      </c>
      <c r="AP26" s="13">
        <f t="shared" ca="1" si="5"/>
        <v>4.4592976576093619</v>
      </c>
      <c r="AQ26" s="13">
        <f t="shared" ca="1" si="5"/>
        <v>6.4028080275470787</v>
      </c>
      <c r="AR26" s="13">
        <f t="shared" ca="1" si="5"/>
        <v>2.0716665514033608</v>
      </c>
      <c r="AS26" s="13">
        <f t="shared" ca="1" si="5"/>
        <v>-0.89194425754244344</v>
      </c>
      <c r="AT26" s="13">
        <f t="shared" ca="1" si="5"/>
        <v>5.8998704642575674</v>
      </c>
      <c r="AU26" s="13">
        <f t="shared" ca="1" si="5"/>
        <v>3.2626832894015259</v>
      </c>
      <c r="AV26" s="13">
        <f t="shared" ca="1" si="5"/>
        <v>8.1386359320755268</v>
      </c>
      <c r="AW26" s="13">
        <f t="shared" ca="1" si="5"/>
        <v>-1.7428506850811338</v>
      </c>
      <c r="AX26" s="13">
        <f t="shared" ca="1" si="5"/>
        <v>2.7473183274407438</v>
      </c>
      <c r="AY26" s="13">
        <f t="shared" ca="1" si="5"/>
        <v>0.85430848021968542</v>
      </c>
      <c r="AZ26" s="13">
        <f t="shared" ca="1" si="5"/>
        <v>1.7892839209962061</v>
      </c>
      <c r="BA26" s="13">
        <f t="shared" ca="1" si="5"/>
        <v>-0.91360441946838877</v>
      </c>
      <c r="BB26" s="13">
        <f t="shared" ca="1" si="5"/>
        <v>0.69794414859403098</v>
      </c>
      <c r="BC26" s="13">
        <f t="shared" ca="1" si="5"/>
        <v>1.9485404850386736</v>
      </c>
      <c r="BD26" s="13">
        <f t="shared" ca="1" si="5"/>
        <v>6.2218749303498058</v>
      </c>
      <c r="BE26" s="13">
        <f t="shared" ca="1" si="5"/>
        <v>-2.1514070689559057</v>
      </c>
      <c r="BF26" s="13">
        <f t="shared" ca="1" si="5"/>
        <v>-2.0007949280994897</v>
      </c>
      <c r="BG26" s="13">
        <f t="shared" ca="1" si="5"/>
        <v>3.8321835893993907</v>
      </c>
      <c r="BH26" s="13">
        <f t="shared" ca="1" si="5"/>
        <v>4.8204917445212896</v>
      </c>
      <c r="BI26" s="13">
        <f t="shared" ca="1" si="5"/>
        <v>6.9801358970449314</v>
      </c>
      <c r="BJ26" s="13">
        <f t="shared" ca="1" si="5"/>
        <v>-0.56618049899682132</v>
      </c>
      <c r="BK26" s="13">
        <f t="shared" ca="1" si="5"/>
        <v>8.1729293970451664</v>
      </c>
      <c r="BL26" s="13">
        <f t="shared" ca="1" si="5"/>
        <v>4.9753598340885627</v>
      </c>
      <c r="BM26" s="13">
        <f t="shared" ca="1" si="5"/>
        <v>3.501632024241327</v>
      </c>
      <c r="BN26" s="13">
        <f t="shared" ca="1" si="5"/>
        <v>1.7970983667845775</v>
      </c>
    </row>
    <row r="27" spans="1:66" x14ac:dyDescent="0.2">
      <c r="A27" s="10">
        <v>6</v>
      </c>
      <c r="B27" s="14">
        <f t="shared" ca="1" si="2"/>
        <v>-0.52239576105388197</v>
      </c>
      <c r="C27" s="16">
        <f t="shared" ca="1" si="6"/>
        <v>-1.1611093024252552</v>
      </c>
      <c r="D27" s="16">
        <f t="shared" ca="1" si="3"/>
        <v>-1.3039793161130879</v>
      </c>
      <c r="F27" s="7">
        <v>6</v>
      </c>
      <c r="G27" s="13">
        <f t="shared" ca="1" si="7"/>
        <v>-0.14492388698926861</v>
      </c>
      <c r="H27" s="13">
        <f t="shared" ca="1" si="4"/>
        <v>1.2065344220259531</v>
      </c>
      <c r="I27" s="13">
        <f t="shared" ca="1" si="4"/>
        <v>7.568807887431058</v>
      </c>
      <c r="J27" s="13">
        <f t="shared" ca="1" si="4"/>
        <v>0.23469830609606612</v>
      </c>
      <c r="K27" s="13">
        <f t="shared" ca="1" si="4"/>
        <v>1.168249287347811</v>
      </c>
      <c r="L27" s="13">
        <f t="shared" ca="1" si="4"/>
        <v>5.3119410266910112</v>
      </c>
      <c r="M27" s="13">
        <f t="shared" ca="1" si="4"/>
        <v>-5.0591576693255753</v>
      </c>
      <c r="N27" s="13">
        <f t="shared" ca="1" si="4"/>
        <v>0.17003838138916127</v>
      </c>
      <c r="O27" s="13">
        <f t="shared" ca="1" si="4"/>
        <v>-4.3046457763047332</v>
      </c>
      <c r="P27" s="13">
        <f t="shared" ca="1" si="4"/>
        <v>6.6796397146006816</v>
      </c>
      <c r="Q27" s="13">
        <f t="shared" ca="1" si="4"/>
        <v>3.1227550773666812</v>
      </c>
      <c r="R27" s="13">
        <f t="shared" ca="1" si="4"/>
        <v>3.16554329586224</v>
      </c>
      <c r="S27" s="13">
        <f t="shared" ca="1" si="4"/>
        <v>3.0323936296474145</v>
      </c>
      <c r="T27" s="13">
        <f t="shared" ca="1" si="4"/>
        <v>-1.4859415203711577</v>
      </c>
      <c r="U27" s="13">
        <f t="shared" ca="1" si="4"/>
        <v>1.4644537350927698</v>
      </c>
      <c r="V27" s="13">
        <f t="shared" ca="1" si="4"/>
        <v>-0.47015999195978031</v>
      </c>
      <c r="W27" s="13">
        <f t="shared" ca="1" si="4"/>
        <v>-1.5067270194285749</v>
      </c>
      <c r="X27" s="13">
        <f t="shared" ca="1" si="4"/>
        <v>2.9962096704061985</v>
      </c>
      <c r="Y27" s="13">
        <f t="shared" ca="1" si="4"/>
        <v>3.0555489450285509</v>
      </c>
      <c r="Z27" s="13">
        <f t="shared" ca="1" si="4"/>
        <v>1.8372767582522627</v>
      </c>
      <c r="AA27" s="13">
        <f t="shared" ca="1" si="5"/>
        <v>3.5211917920144993</v>
      </c>
      <c r="AB27" s="13">
        <f t="shared" ca="1" si="5"/>
        <v>4.8023605453527498</v>
      </c>
      <c r="AC27" s="13">
        <f t="shared" ca="1" si="5"/>
        <v>4.0748469257754563</v>
      </c>
      <c r="AD27" s="13">
        <f t="shared" ca="1" si="5"/>
        <v>6.8300226480525765</v>
      </c>
      <c r="AE27" s="13">
        <f t="shared" ca="1" si="5"/>
        <v>1.561083998348384</v>
      </c>
      <c r="AF27" s="13">
        <f t="shared" ca="1" si="5"/>
        <v>-3.9495468560135993</v>
      </c>
      <c r="AG27" s="13">
        <f t="shared" ca="1" si="5"/>
        <v>2.1368843945915761</v>
      </c>
      <c r="AH27" s="13">
        <f t="shared" ca="1" si="5"/>
        <v>-4.5791899208023068E-2</v>
      </c>
      <c r="AI27" s="13">
        <f t="shared" ca="1" si="5"/>
        <v>3.9409997067671516</v>
      </c>
      <c r="AJ27" s="13">
        <f t="shared" ca="1" si="5"/>
        <v>5.8417726737439111</v>
      </c>
      <c r="AK27" s="13">
        <f t="shared" ca="1" si="5"/>
        <v>3.6594728278876314</v>
      </c>
      <c r="AL27" s="13">
        <f t="shared" ca="1" si="5"/>
        <v>4.4698733994590469</v>
      </c>
      <c r="AM27" s="13">
        <f t="shared" ca="1" si="5"/>
        <v>-0.54964058993870246</v>
      </c>
      <c r="AN27" s="13">
        <f t="shared" ca="1" si="5"/>
        <v>2.3445471606111559</v>
      </c>
      <c r="AO27" s="13">
        <f t="shared" ca="1" si="5"/>
        <v>-1.1463714160202727</v>
      </c>
      <c r="AP27" s="13">
        <f t="shared" ca="1" si="5"/>
        <v>0.3343079169179608</v>
      </c>
      <c r="AQ27" s="13">
        <f t="shared" ca="1" si="5"/>
        <v>4.2551624177084424</v>
      </c>
      <c r="AR27" s="13">
        <f t="shared" ca="1" si="5"/>
        <v>1.0740563562403387</v>
      </c>
      <c r="AS27" s="13">
        <f t="shared" ca="1" si="5"/>
        <v>-2.9386102086005872</v>
      </c>
      <c r="AT27" s="13">
        <f t="shared" ca="1" si="5"/>
        <v>0.37920394159717064</v>
      </c>
      <c r="AU27" s="13">
        <f t="shared" ca="1" si="5"/>
        <v>-2.622535375790366</v>
      </c>
      <c r="AV27" s="13">
        <f t="shared" ca="1" si="5"/>
        <v>3.5897066560147994</v>
      </c>
      <c r="AW27" s="13">
        <f t="shared" ca="1" si="5"/>
        <v>4.3252426612686516</v>
      </c>
      <c r="AX27" s="13">
        <f t="shared" ca="1" si="5"/>
        <v>2.5330798952557432</v>
      </c>
      <c r="AY27" s="13">
        <f t="shared" ca="1" si="5"/>
        <v>0.92648004874862711</v>
      </c>
      <c r="AZ27" s="13">
        <f t="shared" ca="1" si="5"/>
        <v>4.6939764834050948</v>
      </c>
      <c r="BA27" s="13">
        <f t="shared" ca="1" si="5"/>
        <v>9.2792588739044675</v>
      </c>
      <c r="BB27" s="13">
        <f t="shared" ca="1" si="5"/>
        <v>2.6964485890697043</v>
      </c>
      <c r="BC27" s="13">
        <f t="shared" ca="1" si="5"/>
        <v>0.51401650607801286</v>
      </c>
      <c r="BD27" s="13">
        <f t="shared" ca="1" si="5"/>
        <v>4.5206687878246505</v>
      </c>
      <c r="BE27" s="13">
        <f t="shared" ca="1" si="5"/>
        <v>-2.2720155854901343</v>
      </c>
      <c r="BF27" s="13">
        <f t="shared" ca="1" si="5"/>
        <v>0.59864653822996305</v>
      </c>
      <c r="BG27" s="13">
        <f t="shared" ca="1" si="5"/>
        <v>-4.1043900292242466</v>
      </c>
      <c r="BH27" s="13">
        <f t="shared" ca="1" si="5"/>
        <v>-3.1698308539172455</v>
      </c>
      <c r="BI27" s="13">
        <f t="shared" ca="1" si="5"/>
        <v>5.3422784187343773</v>
      </c>
      <c r="BJ27" s="13">
        <f t="shared" ca="1" si="5"/>
        <v>-0.12899922477210435</v>
      </c>
      <c r="BK27" s="13">
        <f t="shared" ca="1" si="5"/>
        <v>1.133970204399833</v>
      </c>
      <c r="BL27" s="13">
        <f t="shared" ca="1" si="5"/>
        <v>2.7473635850158997</v>
      </c>
      <c r="BM27" s="13">
        <f t="shared" ca="1" si="5"/>
        <v>-2.6244086474587451</v>
      </c>
      <c r="BN27" s="13">
        <f t="shared" ca="1" si="5"/>
        <v>-0.14241301625071356</v>
      </c>
    </row>
    <row r="28" spans="1:66" x14ac:dyDescent="0.2">
      <c r="A28" s="10">
        <v>7</v>
      </c>
      <c r="B28" s="14">
        <f t="shared" ca="1" si="2"/>
        <v>7.6676299838159018E-2</v>
      </c>
      <c r="C28" s="16">
        <f t="shared" ca="1" si="6"/>
        <v>-1.0406692786520508</v>
      </c>
      <c r="D28" s="16">
        <f t="shared" ca="1" si="3"/>
        <v>-1.2110981287953979</v>
      </c>
      <c r="F28" s="7">
        <v>7</v>
      </c>
      <c r="G28" s="13">
        <f t="shared" ca="1" si="7"/>
        <v>3.9525862132458944</v>
      </c>
      <c r="H28" s="13">
        <f t="shared" ca="1" si="4"/>
        <v>1.4206237256496956</v>
      </c>
      <c r="I28" s="13">
        <f t="shared" ca="1" si="4"/>
        <v>1.3823260126574355</v>
      </c>
      <c r="J28" s="13">
        <f t="shared" ca="1" si="4"/>
        <v>2.9928551280170503</v>
      </c>
      <c r="K28" s="13">
        <f t="shared" ca="1" si="4"/>
        <v>4.81359448066139</v>
      </c>
      <c r="L28" s="13">
        <f t="shared" ca="1" si="4"/>
        <v>-0.57239405501924745</v>
      </c>
      <c r="M28" s="13">
        <f t="shared" ca="1" si="4"/>
        <v>1.6287501530729038</v>
      </c>
      <c r="N28" s="13">
        <f t="shared" ca="1" si="4"/>
        <v>0.45410296335363265</v>
      </c>
      <c r="O28" s="13">
        <f t="shared" ca="1" si="4"/>
        <v>9.2713778331999386</v>
      </c>
      <c r="P28" s="13">
        <f t="shared" ca="1" si="4"/>
        <v>-0.61604719645482042</v>
      </c>
      <c r="Q28" s="13">
        <f t="shared" ca="1" si="4"/>
        <v>-0.82609522157175963</v>
      </c>
      <c r="R28" s="13">
        <f t="shared" ca="1" si="4"/>
        <v>1.8639091600511923</v>
      </c>
      <c r="S28" s="13">
        <f t="shared" ca="1" si="4"/>
        <v>0.55239205711572903</v>
      </c>
      <c r="T28" s="13">
        <f t="shared" ca="1" si="4"/>
        <v>3.2051698907590915</v>
      </c>
      <c r="U28" s="13">
        <f t="shared" ca="1" si="4"/>
        <v>2.5796203414317795</v>
      </c>
      <c r="V28" s="13">
        <f t="shared" ca="1" si="4"/>
        <v>4.301466565641066</v>
      </c>
      <c r="W28" s="13">
        <f t="shared" ca="1" si="4"/>
        <v>0.47211912756739705</v>
      </c>
      <c r="X28" s="13">
        <f t="shared" ca="1" si="4"/>
        <v>3.0222309653481614</v>
      </c>
      <c r="Y28" s="13">
        <f t="shared" ca="1" si="4"/>
        <v>0.67315185968641122</v>
      </c>
      <c r="Z28" s="13">
        <f t="shared" ca="1" si="4"/>
        <v>2.4550265275091312</v>
      </c>
      <c r="AA28" s="13">
        <f t="shared" ca="1" si="5"/>
        <v>5.1193207951040103</v>
      </c>
      <c r="AB28" s="13">
        <f t="shared" ca="1" si="5"/>
        <v>-0.75018765168745771</v>
      </c>
      <c r="AC28" s="13">
        <f t="shared" ca="1" si="5"/>
        <v>1.3271354723715891</v>
      </c>
      <c r="AD28" s="13">
        <f t="shared" ca="1" si="5"/>
        <v>1.5165837268622302</v>
      </c>
      <c r="AE28" s="13">
        <f t="shared" ca="1" si="5"/>
        <v>2.5678694328622482</v>
      </c>
      <c r="AF28" s="13">
        <f t="shared" ca="1" si="5"/>
        <v>3.3816244999313687</v>
      </c>
      <c r="AG28" s="13">
        <f t="shared" ca="1" si="5"/>
        <v>4.0484851119243555</v>
      </c>
      <c r="AH28" s="13">
        <f t="shared" ca="1" si="5"/>
        <v>2.3645696580101685</v>
      </c>
      <c r="AI28" s="13">
        <f t="shared" ca="1" si="5"/>
        <v>0.50921500853953883</v>
      </c>
      <c r="AJ28" s="13">
        <f t="shared" ca="1" si="5"/>
        <v>2.1109967008306167</v>
      </c>
      <c r="AK28" s="13">
        <f t="shared" ca="1" si="5"/>
        <v>-2.2333383710917145</v>
      </c>
      <c r="AL28" s="13">
        <f t="shared" ca="1" si="5"/>
        <v>0.19025059824929347</v>
      </c>
      <c r="AM28" s="13">
        <f t="shared" ca="1" si="5"/>
        <v>4.2997411335923719</v>
      </c>
      <c r="AN28" s="13">
        <f t="shared" ca="1" si="5"/>
        <v>5.1642853137031155</v>
      </c>
      <c r="AO28" s="13">
        <f t="shared" ca="1" si="5"/>
        <v>-1.3960076772369532</v>
      </c>
      <c r="AP28" s="13">
        <f t="shared" ref="AP28:BN28" ca="1" si="8">_xlfn.NORM.INV(RAND(),$B$7,$B$8)</f>
        <v>2.6329227713991128</v>
      </c>
      <c r="AQ28" s="13">
        <f t="shared" ca="1" si="8"/>
        <v>1.9787365777293355</v>
      </c>
      <c r="AR28" s="13">
        <f t="shared" ca="1" si="8"/>
        <v>3.6580764599761402</v>
      </c>
      <c r="AS28" s="13">
        <f t="shared" ca="1" si="8"/>
        <v>-0.72186019506808297</v>
      </c>
      <c r="AT28" s="13">
        <f t="shared" ca="1" si="8"/>
        <v>-2.2358255199162542</v>
      </c>
      <c r="AU28" s="13">
        <f t="shared" ca="1" si="8"/>
        <v>2.784363342268128</v>
      </c>
      <c r="AV28" s="13">
        <f t="shared" ca="1" si="8"/>
        <v>2.0887097712631237</v>
      </c>
      <c r="AW28" s="13">
        <f t="shared" ca="1" si="8"/>
        <v>7.1132222311294617</v>
      </c>
      <c r="AX28" s="13">
        <f t="shared" ca="1" si="8"/>
        <v>0.70807286042692397</v>
      </c>
      <c r="AY28" s="13">
        <f t="shared" ca="1" si="8"/>
        <v>0.32329616384794724</v>
      </c>
      <c r="AZ28" s="13">
        <f t="shared" ca="1" si="8"/>
        <v>-0.48855523708956827</v>
      </c>
      <c r="BA28" s="13">
        <f t="shared" ca="1" si="8"/>
        <v>5.9099003705857163</v>
      </c>
      <c r="BB28" s="13">
        <f t="shared" ca="1" si="8"/>
        <v>3.8282810496440476</v>
      </c>
      <c r="BC28" s="13">
        <f t="shared" ca="1" si="8"/>
        <v>2.6751491495232624</v>
      </c>
      <c r="BD28" s="13">
        <f t="shared" ca="1" si="8"/>
        <v>2.486970695410081</v>
      </c>
      <c r="BE28" s="13">
        <f t="shared" ca="1" si="8"/>
        <v>1.6137425243772139</v>
      </c>
      <c r="BF28" s="13">
        <f t="shared" ca="1" si="8"/>
        <v>5.9973884728193596</v>
      </c>
      <c r="BG28" s="13">
        <f t="shared" ca="1" si="8"/>
        <v>5.8726679585224382</v>
      </c>
      <c r="BH28" s="13">
        <f t="shared" ca="1" si="8"/>
        <v>3.6452942952124872</v>
      </c>
      <c r="BI28" s="13">
        <f t="shared" ca="1" si="8"/>
        <v>3.4180529732978711</v>
      </c>
      <c r="BJ28" s="13">
        <f t="shared" ca="1" si="8"/>
        <v>3.6784970976233744</v>
      </c>
      <c r="BK28" s="13">
        <f t="shared" ca="1" si="8"/>
        <v>5.099527282879766</v>
      </c>
      <c r="BL28" s="13">
        <f t="shared" ca="1" si="8"/>
        <v>2.6891288353356009</v>
      </c>
      <c r="BM28" s="13">
        <f t="shared" ca="1" si="8"/>
        <v>3.4708551561107654</v>
      </c>
      <c r="BN28" s="13">
        <f t="shared" ca="1" si="8"/>
        <v>1.3796235305509326</v>
      </c>
    </row>
    <row r="29" spans="1:66" x14ac:dyDescent="0.2">
      <c r="A29" s="10">
        <v>8</v>
      </c>
      <c r="B29" s="14">
        <f t="shared" ca="1" si="2"/>
        <v>8.8860856919996886E-2</v>
      </c>
      <c r="C29" s="16">
        <f t="shared" ca="1" si="6"/>
        <v>-0.97563127299644192</v>
      </c>
      <c r="D29" s="16">
        <f t="shared" ca="1" si="3"/>
        <v>-1.1275527832084595</v>
      </c>
      <c r="F29" s="7">
        <v>8</v>
      </c>
      <c r="G29" s="13">
        <f t="shared" ca="1" si="7"/>
        <v>-2.0979613382974547</v>
      </c>
      <c r="H29" s="13">
        <f t="shared" ca="1" si="4"/>
        <v>-2.2425787434833619</v>
      </c>
      <c r="I29" s="13">
        <f t="shared" ca="1" si="4"/>
        <v>-0.30487462739114557</v>
      </c>
      <c r="J29" s="13">
        <f t="shared" ca="1" si="4"/>
        <v>0.78498046616916017</v>
      </c>
      <c r="K29" s="13">
        <f t="shared" ca="1" si="4"/>
        <v>-2.0520329172042882</v>
      </c>
      <c r="L29" s="13">
        <f t="shared" ca="1" si="4"/>
        <v>-2.5435872949014859</v>
      </c>
      <c r="M29" s="13">
        <f t="shared" ca="1" si="4"/>
        <v>-3.3582305243229609</v>
      </c>
      <c r="N29" s="13">
        <f t="shared" ca="1" si="4"/>
        <v>3.6697358172553098</v>
      </c>
      <c r="O29" s="13">
        <f t="shared" ca="1" si="4"/>
        <v>2.89843392969434</v>
      </c>
      <c r="P29" s="13">
        <f t="shared" ca="1" si="4"/>
        <v>6.8500271890524589</v>
      </c>
      <c r="Q29" s="13">
        <f t="shared" ca="1" si="4"/>
        <v>3.2831836602558342</v>
      </c>
      <c r="R29" s="13">
        <f t="shared" ca="1" si="4"/>
        <v>1.6799227495516607</v>
      </c>
      <c r="S29" s="13">
        <f t="shared" ca="1" si="4"/>
        <v>6.6693267820649549</v>
      </c>
      <c r="T29" s="13">
        <f t="shared" ca="1" si="4"/>
        <v>-0.72377809332932541</v>
      </c>
      <c r="U29" s="13">
        <f t="shared" ca="1" si="4"/>
        <v>3.0166066616665566</v>
      </c>
      <c r="V29" s="13">
        <f t="shared" ca="1" si="4"/>
        <v>-0.70732505872445506</v>
      </c>
      <c r="W29" s="13">
        <f t="shared" ca="1" si="4"/>
        <v>2.7485541421718374</v>
      </c>
      <c r="X29" s="13">
        <f t="shared" ca="1" si="4"/>
        <v>0.37221827476708791</v>
      </c>
      <c r="Y29" s="13">
        <f t="shared" ca="1" si="4"/>
        <v>1.3655682887801899</v>
      </c>
      <c r="Z29" s="13">
        <f t="shared" ca="1" si="4"/>
        <v>-0.74606885433684766</v>
      </c>
      <c r="AA29" s="13">
        <f t="shared" ref="AA29:BN35" ca="1" si="9">_xlfn.NORM.INV(RAND(),$B$7,$B$8)</f>
        <v>-1.0316411691421585</v>
      </c>
      <c r="AB29" s="13">
        <f t="shared" ca="1" si="9"/>
        <v>1.5954607030133543</v>
      </c>
      <c r="AC29" s="13">
        <f t="shared" ca="1" si="9"/>
        <v>4.8622441439574811</v>
      </c>
      <c r="AD29" s="13">
        <f t="shared" ca="1" si="9"/>
        <v>5.2348664508769867</v>
      </c>
      <c r="AE29" s="13">
        <f t="shared" ca="1" si="9"/>
        <v>3.9299272025390151</v>
      </c>
      <c r="AF29" s="13">
        <f t="shared" ca="1" si="9"/>
        <v>4.3027519998506119</v>
      </c>
      <c r="AG29" s="13">
        <f t="shared" ca="1" si="9"/>
        <v>-3.6488775155309403</v>
      </c>
      <c r="AH29" s="13">
        <f t="shared" ca="1" si="9"/>
        <v>0.97115960837394066</v>
      </c>
      <c r="AI29" s="13">
        <f t="shared" ca="1" si="9"/>
        <v>4.3550574351077707</v>
      </c>
      <c r="AJ29" s="13">
        <f t="shared" ca="1" si="9"/>
        <v>2.238060054292724</v>
      </c>
      <c r="AK29" s="13">
        <f t="shared" ca="1" si="9"/>
        <v>-0.15326478141408639</v>
      </c>
      <c r="AL29" s="13">
        <f t="shared" ca="1" si="9"/>
        <v>1.1364280098038673</v>
      </c>
      <c r="AM29" s="13">
        <f t="shared" ca="1" si="9"/>
        <v>-0.36630107742976614</v>
      </c>
      <c r="AN29" s="13">
        <f t="shared" ca="1" si="9"/>
        <v>3.4630896126952413</v>
      </c>
      <c r="AO29" s="13">
        <f t="shared" ca="1" si="9"/>
        <v>3.2851134257102363</v>
      </c>
      <c r="AP29" s="13">
        <f t="shared" ca="1" si="9"/>
        <v>1.8805263261126022</v>
      </c>
      <c r="AQ29" s="13">
        <f t="shared" ca="1" si="9"/>
        <v>-1.2720323283080655</v>
      </c>
      <c r="AR29" s="13">
        <f t="shared" ca="1" si="9"/>
        <v>4.8144670684209796</v>
      </c>
      <c r="AS29" s="13">
        <f t="shared" ca="1" si="9"/>
        <v>-2.8644610106412234</v>
      </c>
      <c r="AT29" s="13">
        <f t="shared" ca="1" si="9"/>
        <v>-4.1806788891830813</v>
      </c>
      <c r="AU29" s="13">
        <f t="shared" ca="1" si="9"/>
        <v>8.5181520473218821</v>
      </c>
      <c r="AV29" s="13">
        <f t="shared" ca="1" si="9"/>
        <v>1.5426177923273001</v>
      </c>
      <c r="AW29" s="13">
        <f t="shared" ca="1" si="9"/>
        <v>1.3809610187474319</v>
      </c>
      <c r="AX29" s="13">
        <f t="shared" ca="1" si="9"/>
        <v>7.8606055918216509</v>
      </c>
      <c r="AY29" s="13">
        <f t="shared" ca="1" si="9"/>
        <v>3.720080037968569</v>
      </c>
      <c r="AZ29" s="13">
        <f t="shared" ca="1" si="9"/>
        <v>-3.0154060000594747</v>
      </c>
      <c r="BA29" s="13">
        <f t="shared" ca="1" si="9"/>
        <v>2.5610709771821392</v>
      </c>
      <c r="BB29" s="13">
        <f t="shared" ca="1" si="9"/>
        <v>0.19479786761634443</v>
      </c>
      <c r="BC29" s="13">
        <f t="shared" ca="1" si="9"/>
        <v>-0.48404895585845775</v>
      </c>
      <c r="BD29" s="13">
        <f t="shared" ca="1" si="9"/>
        <v>-9.7397885060366729E-2</v>
      </c>
      <c r="BE29" s="13">
        <f t="shared" ca="1" si="9"/>
        <v>0.35049783055237294</v>
      </c>
      <c r="BF29" s="13">
        <f t="shared" ca="1" si="9"/>
        <v>2.8670873089927706</v>
      </c>
      <c r="BG29" s="13">
        <f t="shared" ca="1" si="9"/>
        <v>2.6488062240731454</v>
      </c>
      <c r="BH29" s="13">
        <f t="shared" ca="1" si="9"/>
        <v>1.7326718176829441</v>
      </c>
      <c r="BI29" s="13">
        <f t="shared" ca="1" si="9"/>
        <v>4.293746403692535</v>
      </c>
      <c r="BJ29" s="13">
        <f t="shared" ca="1" si="9"/>
        <v>-0.91172533339794626</v>
      </c>
      <c r="BK29" s="13">
        <f t="shared" ca="1" si="9"/>
        <v>-2.5956415248242406</v>
      </c>
      <c r="BL29" s="13">
        <f t="shared" ca="1" si="9"/>
        <v>2.927626905343514</v>
      </c>
      <c r="BM29" s="13">
        <f t="shared" ca="1" si="9"/>
        <v>-0.1967975409051741</v>
      </c>
      <c r="BN29" s="13">
        <f t="shared" ca="1" si="9"/>
        <v>3.749103272667659</v>
      </c>
    </row>
    <row r="30" spans="1:66" x14ac:dyDescent="0.2">
      <c r="A30" s="10">
        <v>9</v>
      </c>
      <c r="B30" s="14">
        <f t="shared" ca="1" si="2"/>
        <v>-0.25695650077971732</v>
      </c>
      <c r="C30" s="16">
        <f t="shared" ca="1" si="6"/>
        <v>-0.8373858851955891</v>
      </c>
      <c r="D30" s="16">
        <f t="shared" ca="1" si="3"/>
        <v>-1.0511783595177049</v>
      </c>
      <c r="F30" s="7">
        <v>9</v>
      </c>
      <c r="G30" s="13">
        <f t="shared" ca="1" si="7"/>
        <v>6.6442767100131555</v>
      </c>
      <c r="H30" s="13">
        <f t="shared" ca="1" si="4"/>
        <v>-0.83114023193461506</v>
      </c>
      <c r="I30" s="13">
        <f t="shared" ca="1" si="4"/>
        <v>3.8821656585776334</v>
      </c>
      <c r="J30" s="13">
        <f t="shared" ca="1" si="4"/>
        <v>1.7276267890288413</v>
      </c>
      <c r="K30" s="13">
        <f t="shared" ca="1" si="4"/>
        <v>1.3064508956079912E-3</v>
      </c>
      <c r="L30" s="13">
        <f t="shared" ca="1" si="4"/>
        <v>-5.1886178759437911</v>
      </c>
      <c r="M30" s="13">
        <f t="shared" ca="1" si="4"/>
        <v>-0.81451108966618779</v>
      </c>
      <c r="N30" s="13">
        <f t="shared" ca="1" si="4"/>
        <v>4.0900236354075385</v>
      </c>
      <c r="O30" s="13">
        <f t="shared" ca="1" si="4"/>
        <v>0.738881891478125</v>
      </c>
      <c r="P30" s="13">
        <f t="shared" ca="1" si="4"/>
        <v>-0.74089486798238369</v>
      </c>
      <c r="Q30" s="13">
        <f t="shared" ca="1" si="4"/>
        <v>5.3378133213661751</v>
      </c>
      <c r="R30" s="13">
        <f t="shared" ca="1" si="4"/>
        <v>-0.36096968451014888</v>
      </c>
      <c r="S30" s="13">
        <f t="shared" ca="1" si="4"/>
        <v>5.6772440050109054</v>
      </c>
      <c r="T30" s="13">
        <f t="shared" ca="1" si="4"/>
        <v>7.6983414108849733</v>
      </c>
      <c r="U30" s="13">
        <f t="shared" ca="1" si="4"/>
        <v>-2.5364504068719178</v>
      </c>
      <c r="V30" s="13">
        <f t="shared" ca="1" si="4"/>
        <v>4.8707010467226688</v>
      </c>
      <c r="W30" s="13">
        <f t="shared" ca="1" si="4"/>
        <v>6.3798369235670727</v>
      </c>
      <c r="X30" s="13">
        <f t="shared" ca="1" si="4"/>
        <v>-1.2331984218978889</v>
      </c>
      <c r="Y30" s="13">
        <f t="shared" ca="1" si="4"/>
        <v>4.605432919556911</v>
      </c>
      <c r="Z30" s="13">
        <f t="shared" ca="1" si="4"/>
        <v>1.879939033774056</v>
      </c>
      <c r="AA30" s="13">
        <f t="shared" ca="1" si="9"/>
        <v>3.2354299938546713</v>
      </c>
      <c r="AB30" s="13">
        <f t="shared" ca="1" si="9"/>
        <v>0.73436585626236806</v>
      </c>
      <c r="AC30" s="13">
        <f t="shared" ca="1" si="9"/>
        <v>8.7762811690244362</v>
      </c>
      <c r="AD30" s="13">
        <f t="shared" ca="1" si="9"/>
        <v>-3.8882867638108465</v>
      </c>
      <c r="AE30" s="13">
        <f t="shared" ca="1" si="9"/>
        <v>5.3707263643215057</v>
      </c>
      <c r="AF30" s="13">
        <f t="shared" ca="1" si="9"/>
        <v>-2.5068813401001968</v>
      </c>
      <c r="AG30" s="13">
        <f t="shared" ca="1" si="9"/>
        <v>0.88752657725795814</v>
      </c>
      <c r="AH30" s="13">
        <f t="shared" ca="1" si="9"/>
        <v>0.689154824090221</v>
      </c>
      <c r="AI30" s="13">
        <f t="shared" ca="1" si="9"/>
        <v>0.2998986387349496</v>
      </c>
      <c r="AJ30" s="13">
        <f t="shared" ca="1" si="9"/>
        <v>5.5270836327066419E-2</v>
      </c>
      <c r="AK30" s="13">
        <f t="shared" ca="1" si="9"/>
        <v>7.3029346822377814</v>
      </c>
      <c r="AL30" s="13">
        <f t="shared" ca="1" si="9"/>
        <v>6.0957390600714172</v>
      </c>
      <c r="AM30" s="13">
        <f t="shared" ca="1" si="9"/>
        <v>-0.33181694365071923</v>
      </c>
      <c r="AN30" s="13">
        <f t="shared" ca="1" si="9"/>
        <v>-2.7222584649747477</v>
      </c>
      <c r="AO30" s="13">
        <f t="shared" ca="1" si="9"/>
        <v>5.0419225744258558</v>
      </c>
      <c r="AP30" s="13">
        <f t="shared" ca="1" si="9"/>
        <v>1.1735771609660099</v>
      </c>
      <c r="AQ30" s="13">
        <f t="shared" ca="1" si="9"/>
        <v>2.2624386486682422</v>
      </c>
      <c r="AR30" s="13">
        <f t="shared" ca="1" si="9"/>
        <v>-5.374502754742406</v>
      </c>
      <c r="AS30" s="13">
        <f t="shared" ca="1" si="9"/>
        <v>2.9816030770519539</v>
      </c>
      <c r="AT30" s="13">
        <f t="shared" ca="1" si="9"/>
        <v>4.9196939815499707</v>
      </c>
      <c r="AU30" s="13">
        <f t="shared" ca="1" si="9"/>
        <v>0.33271902100541251</v>
      </c>
      <c r="AV30" s="13">
        <f t="shared" ca="1" si="9"/>
        <v>-0.27650937323244618</v>
      </c>
      <c r="AW30" s="13">
        <f t="shared" ca="1" si="9"/>
        <v>5.8105033566641922</v>
      </c>
      <c r="AX30" s="13">
        <f t="shared" ca="1" si="9"/>
        <v>-0.67857748667085493</v>
      </c>
      <c r="AY30" s="13">
        <f t="shared" ca="1" si="9"/>
        <v>1.6675097856915875</v>
      </c>
      <c r="AZ30" s="13">
        <f t="shared" ca="1" si="9"/>
        <v>2.5939001194614084</v>
      </c>
      <c r="BA30" s="13">
        <f t="shared" ca="1" si="9"/>
        <v>4.379976970434198</v>
      </c>
      <c r="BB30" s="13">
        <f t="shared" ca="1" si="9"/>
        <v>2.5474577471735755</v>
      </c>
      <c r="BC30" s="13">
        <f t="shared" ca="1" si="9"/>
        <v>-0.28046215871683211</v>
      </c>
      <c r="BD30" s="13">
        <f t="shared" ca="1" si="9"/>
        <v>3.2642345166843971</v>
      </c>
      <c r="BE30" s="13">
        <f t="shared" ca="1" si="9"/>
        <v>8.0652844695827302</v>
      </c>
      <c r="BF30" s="13">
        <f t="shared" ca="1" si="9"/>
        <v>1.076886024317419</v>
      </c>
      <c r="BG30" s="13">
        <f t="shared" ca="1" si="9"/>
        <v>-0.22939664696079642</v>
      </c>
      <c r="BH30" s="13">
        <f t="shared" ca="1" si="9"/>
        <v>8.2996817202163555</v>
      </c>
      <c r="BI30" s="13">
        <f t="shared" ca="1" si="9"/>
        <v>3.9745810528818475</v>
      </c>
      <c r="BJ30" s="13">
        <f t="shared" ca="1" si="9"/>
        <v>3.1603177470589925</v>
      </c>
      <c r="BK30" s="13">
        <f t="shared" ca="1" si="9"/>
        <v>3.7561319808457951</v>
      </c>
      <c r="BL30" s="13">
        <f t="shared" ca="1" si="9"/>
        <v>3.0882470487979568</v>
      </c>
      <c r="BM30" s="13">
        <f t="shared" ca="1" si="9"/>
        <v>3.3604526796135645</v>
      </c>
      <c r="BN30" s="13">
        <f t="shared" ca="1" si="9"/>
        <v>3.6491042598617378</v>
      </c>
    </row>
    <row r="31" spans="1:66" x14ac:dyDescent="0.2">
      <c r="A31" s="10">
        <v>10</v>
      </c>
      <c r="B31" s="14">
        <f t="shared" ca="1" si="2"/>
        <v>0.84702070763241999</v>
      </c>
      <c r="C31" s="16">
        <f t="shared" ca="1" si="6"/>
        <v>-0.81919577346815953</v>
      </c>
      <c r="D31" s="16">
        <f t="shared" ca="1" si="3"/>
        <v>-0.98047791389142402</v>
      </c>
      <c r="F31" s="7">
        <v>10</v>
      </c>
      <c r="G31" s="13">
        <f t="shared" ca="1" si="7"/>
        <v>0.47254322080031974</v>
      </c>
      <c r="H31" s="13">
        <f t="shared" ca="1" si="4"/>
        <v>4.3947102499431132</v>
      </c>
      <c r="I31" s="13">
        <f t="shared" ca="1" si="4"/>
        <v>6.9014424323504864</v>
      </c>
      <c r="J31" s="13">
        <f t="shared" ca="1" si="4"/>
        <v>4.712998784923462</v>
      </c>
      <c r="K31" s="13">
        <f t="shared" ca="1" si="4"/>
        <v>7.5384325724755534</v>
      </c>
      <c r="L31" s="13">
        <f t="shared" ca="1" si="4"/>
        <v>6.2808486718114676</v>
      </c>
      <c r="M31" s="13">
        <f t="shared" ca="1" si="4"/>
        <v>2.9172005573449491</v>
      </c>
      <c r="N31" s="13">
        <f t="shared" ca="1" si="4"/>
        <v>2.6641124118435111</v>
      </c>
      <c r="O31" s="13">
        <f t="shared" ca="1" si="4"/>
        <v>0.81535376061320664</v>
      </c>
      <c r="P31" s="13">
        <f t="shared" ca="1" si="4"/>
        <v>4.3190964938447998</v>
      </c>
      <c r="Q31" s="13">
        <f t="shared" ca="1" si="4"/>
        <v>1.6921873159654757</v>
      </c>
      <c r="R31" s="13">
        <f t="shared" ca="1" si="4"/>
        <v>-0.11541833624222608</v>
      </c>
      <c r="S31" s="13">
        <f t="shared" ca="1" si="4"/>
        <v>3.059771786010121</v>
      </c>
      <c r="T31" s="13">
        <f t="shared" ca="1" si="4"/>
        <v>1.1565146255028365</v>
      </c>
      <c r="U31" s="13">
        <f t="shared" ca="1" si="4"/>
        <v>-1.9454967056214358</v>
      </c>
      <c r="V31" s="13">
        <f t="shared" ca="1" si="4"/>
        <v>-1.3941007784010888</v>
      </c>
      <c r="W31" s="13">
        <f t="shared" ca="1" si="4"/>
        <v>0.92123922203611697</v>
      </c>
      <c r="X31" s="13">
        <f t="shared" ca="1" si="4"/>
        <v>-7.6724362495608212E-2</v>
      </c>
      <c r="Y31" s="13">
        <f t="shared" ca="1" si="4"/>
        <v>-0.3851799770874007</v>
      </c>
      <c r="Z31" s="13">
        <f t="shared" ca="1" si="4"/>
        <v>7.1750101626298228</v>
      </c>
      <c r="AA31" s="13">
        <f t="shared" ca="1" si="9"/>
        <v>1.7796835471171997</v>
      </c>
      <c r="AB31" s="13">
        <f t="shared" ca="1" si="9"/>
        <v>4.3373138962648223</v>
      </c>
      <c r="AC31" s="13">
        <f t="shared" ca="1" si="9"/>
        <v>1.7568605508136275</v>
      </c>
      <c r="AD31" s="13">
        <f t="shared" ca="1" si="9"/>
        <v>-2.1076917856742297</v>
      </c>
      <c r="AE31" s="13">
        <f t="shared" ca="1" si="9"/>
        <v>2.1590502374924854</v>
      </c>
      <c r="AF31" s="13">
        <f t="shared" ca="1" si="9"/>
        <v>1.6242175807903836</v>
      </c>
      <c r="AG31" s="13">
        <f t="shared" ca="1" si="9"/>
        <v>4.4028277237873432</v>
      </c>
      <c r="AH31" s="13">
        <f t="shared" ca="1" si="9"/>
        <v>-5.7890831627287476</v>
      </c>
      <c r="AI31" s="13">
        <f t="shared" ca="1" si="9"/>
        <v>3.0051685807628994</v>
      </c>
      <c r="AJ31" s="13">
        <f t="shared" ca="1" si="9"/>
        <v>3.0364081737028288</v>
      </c>
      <c r="AK31" s="13">
        <f t="shared" ca="1" si="9"/>
        <v>2.4081868559090087</v>
      </c>
      <c r="AL31" s="13">
        <f t="shared" ca="1" si="9"/>
        <v>0.18456910906065027</v>
      </c>
      <c r="AM31" s="13">
        <f t="shared" ca="1" si="9"/>
        <v>5.5560274553457578</v>
      </c>
      <c r="AN31" s="13">
        <f t="shared" ca="1" si="9"/>
        <v>3.8425826213407324</v>
      </c>
      <c r="AO31" s="13">
        <f t="shared" ca="1" si="9"/>
        <v>-0.72690730314449725</v>
      </c>
      <c r="AP31" s="13">
        <f t="shared" ca="1" si="9"/>
        <v>1.0908315650824407</v>
      </c>
      <c r="AQ31" s="13">
        <f t="shared" ca="1" si="9"/>
        <v>2.1628487423858314</v>
      </c>
      <c r="AR31" s="13">
        <f t="shared" ca="1" si="9"/>
        <v>5.7001031171037182</v>
      </c>
      <c r="AS31" s="13">
        <f t="shared" ca="1" si="9"/>
        <v>-0.62526067646601469</v>
      </c>
      <c r="AT31" s="13">
        <f t="shared" ca="1" si="9"/>
        <v>-0.61739848576554301</v>
      </c>
      <c r="AU31" s="13">
        <f t="shared" ca="1" si="9"/>
        <v>1.0449898453915107</v>
      </c>
      <c r="AV31" s="13">
        <f t="shared" ca="1" si="9"/>
        <v>-5.3803645901441044E-2</v>
      </c>
      <c r="AW31" s="13">
        <f t="shared" ca="1" si="9"/>
        <v>1.7413684482571972</v>
      </c>
      <c r="AX31" s="13">
        <f t="shared" ca="1" si="9"/>
        <v>5.1949653800121567</v>
      </c>
      <c r="AY31" s="13">
        <f t="shared" ca="1" si="9"/>
        <v>-0.15221299956082479</v>
      </c>
      <c r="AZ31" s="13">
        <f t="shared" ca="1" si="9"/>
        <v>-3.4071116790268619</v>
      </c>
      <c r="BA31" s="13">
        <f t="shared" ca="1" si="9"/>
        <v>-2.4862816122255245</v>
      </c>
      <c r="BB31" s="13">
        <f t="shared" ca="1" si="9"/>
        <v>-4.5041827751189754</v>
      </c>
      <c r="BC31" s="13">
        <f t="shared" ca="1" si="9"/>
        <v>3.1740449408697575</v>
      </c>
      <c r="BD31" s="13">
        <f t="shared" ca="1" si="9"/>
        <v>-0.10095105442464281</v>
      </c>
      <c r="BE31" s="13">
        <f t="shared" ca="1" si="9"/>
        <v>3.6255587875779258</v>
      </c>
      <c r="BF31" s="13">
        <f t="shared" ca="1" si="9"/>
        <v>2.4908836398706056</v>
      </c>
      <c r="BG31" s="13">
        <f t="shared" ca="1" si="9"/>
        <v>-4.9536393952508941</v>
      </c>
      <c r="BH31" s="13">
        <f t="shared" ca="1" si="9"/>
        <v>0.44110729770186774</v>
      </c>
      <c r="BI31" s="13">
        <f t="shared" ca="1" si="9"/>
        <v>1.9084170953455917</v>
      </c>
      <c r="BJ31" s="13">
        <f t="shared" ca="1" si="9"/>
        <v>-2.4705373048100165</v>
      </c>
      <c r="BK31" s="13">
        <f t="shared" ca="1" si="9"/>
        <v>-0.71217412289718984</v>
      </c>
      <c r="BL31" s="13">
        <f t="shared" ca="1" si="9"/>
        <v>1.2328024802919213</v>
      </c>
      <c r="BM31" s="13">
        <f t="shared" ca="1" si="9"/>
        <v>2.1714291296812847</v>
      </c>
      <c r="BN31" s="13">
        <f t="shared" ca="1" si="9"/>
        <v>4.8132539978248854</v>
      </c>
    </row>
    <row r="32" spans="1:66" x14ac:dyDescent="0.2">
      <c r="A32" s="10">
        <v>11</v>
      </c>
      <c r="B32" s="14">
        <f t="shared" ca="1" si="2"/>
        <v>2.0290239859090584</v>
      </c>
      <c r="C32" s="16">
        <f t="shared" ca="1" si="6"/>
        <v>-0.6773657936441525</v>
      </c>
      <c r="D32" s="16">
        <f t="shared" ca="1" si="3"/>
        <v>-0.9143702856299758</v>
      </c>
      <c r="F32" s="7">
        <v>11</v>
      </c>
      <c r="G32" s="13">
        <f t="shared" ca="1" si="7"/>
        <v>1.7589735220637539</v>
      </c>
      <c r="H32" s="13">
        <f t="shared" ca="1" si="4"/>
        <v>-1.3539299190149405</v>
      </c>
      <c r="I32" s="13">
        <f t="shared" ca="1" si="4"/>
        <v>1.7548927613963274</v>
      </c>
      <c r="J32" s="13">
        <f t="shared" ca="1" si="4"/>
        <v>1.4748413804257938</v>
      </c>
      <c r="K32" s="13">
        <f t="shared" ca="1" si="4"/>
        <v>3.7872041551368283</v>
      </c>
      <c r="L32" s="13">
        <f t="shared" ca="1" si="4"/>
        <v>1.534944626033689</v>
      </c>
      <c r="M32" s="13">
        <f t="shared" ca="1" si="4"/>
        <v>0.83281963290786964</v>
      </c>
      <c r="N32" s="13">
        <f t="shared" ca="1" si="4"/>
        <v>5.0049352261814208</v>
      </c>
      <c r="O32" s="13">
        <f t="shared" ca="1" si="4"/>
        <v>2.7406303792678752</v>
      </c>
      <c r="P32" s="13">
        <f t="shared" ca="1" si="4"/>
        <v>4.1552921854528995</v>
      </c>
      <c r="Q32" s="13">
        <f t="shared" ca="1" si="4"/>
        <v>2.9091154995279842</v>
      </c>
      <c r="R32" s="13">
        <f t="shared" ca="1" si="4"/>
        <v>-5.844885970777483</v>
      </c>
      <c r="S32" s="13">
        <f t="shared" ca="1" si="4"/>
        <v>-0.42598535975517748</v>
      </c>
      <c r="T32" s="13">
        <f t="shared" ca="1" si="4"/>
        <v>-2.9592815606176908</v>
      </c>
      <c r="U32" s="13">
        <f t="shared" ca="1" si="4"/>
        <v>6.7250860146603717</v>
      </c>
      <c r="V32" s="13">
        <f t="shared" ca="1" si="4"/>
        <v>4.6073049167464539</v>
      </c>
      <c r="W32" s="13">
        <f t="shared" ca="1" si="4"/>
        <v>0.22826806129900001</v>
      </c>
      <c r="X32" s="13">
        <f t="shared" ca="1" si="4"/>
        <v>4.81457885710683</v>
      </c>
      <c r="Y32" s="13">
        <f t="shared" ca="1" si="4"/>
        <v>-2.8728251393219359</v>
      </c>
      <c r="Z32" s="13">
        <f t="shared" ca="1" si="4"/>
        <v>4.1183903410063873</v>
      </c>
      <c r="AA32" s="13">
        <f t="shared" ca="1" si="9"/>
        <v>1.4013629715899043</v>
      </c>
      <c r="AB32" s="13">
        <f t="shared" ca="1" si="9"/>
        <v>-1.4407524308044817E-2</v>
      </c>
      <c r="AC32" s="13">
        <f t="shared" ca="1" si="9"/>
        <v>4.0049461095147656</v>
      </c>
      <c r="AD32" s="13">
        <f t="shared" ca="1" si="9"/>
        <v>7.1651374917115858</v>
      </c>
      <c r="AE32" s="13">
        <f t="shared" ca="1" si="9"/>
        <v>3.8781643337099903</v>
      </c>
      <c r="AF32" s="13">
        <f t="shared" ca="1" si="9"/>
        <v>-0.90980121066544228</v>
      </c>
      <c r="AG32" s="13">
        <f t="shared" ca="1" si="9"/>
        <v>0.26557905603096743</v>
      </c>
      <c r="AH32" s="13">
        <f t="shared" ca="1" si="9"/>
        <v>-0.11402103998125934</v>
      </c>
      <c r="AI32" s="13">
        <f t="shared" ca="1" si="9"/>
        <v>2.6249072098943786</v>
      </c>
      <c r="AJ32" s="13">
        <f t="shared" ca="1" si="9"/>
        <v>6.5130423927670895</v>
      </c>
      <c r="AK32" s="13">
        <f t="shared" ca="1" si="9"/>
        <v>3.2183802729789113</v>
      </c>
      <c r="AL32" s="13">
        <f t="shared" ca="1" si="9"/>
        <v>5.0064711477039161</v>
      </c>
      <c r="AM32" s="13">
        <f t="shared" ca="1" si="9"/>
        <v>-1.7592337294638236</v>
      </c>
      <c r="AN32" s="13">
        <f t="shared" ca="1" si="9"/>
        <v>-5.6666736260685102</v>
      </c>
      <c r="AO32" s="13">
        <f t="shared" ca="1" si="9"/>
        <v>6.1188165003677764</v>
      </c>
      <c r="AP32" s="13">
        <f t="shared" ca="1" si="9"/>
        <v>1.6422132434569907</v>
      </c>
      <c r="AQ32" s="13">
        <f t="shared" ca="1" si="9"/>
        <v>3.3692379710065889</v>
      </c>
      <c r="AR32" s="13">
        <f t="shared" ca="1" si="9"/>
        <v>2.0922413133666731</v>
      </c>
      <c r="AS32" s="13">
        <f t="shared" ca="1" si="9"/>
        <v>1.4228087336347239</v>
      </c>
      <c r="AT32" s="13">
        <f t="shared" ca="1" si="9"/>
        <v>4.7281345981218097</v>
      </c>
      <c r="AU32" s="13">
        <f t="shared" ca="1" si="9"/>
        <v>4.804743809369989</v>
      </c>
      <c r="AV32" s="13">
        <f t="shared" ca="1" si="9"/>
        <v>1.8269260982007618</v>
      </c>
      <c r="AW32" s="13">
        <f t="shared" ca="1" si="9"/>
        <v>2.0676758679340028</v>
      </c>
      <c r="AX32" s="13">
        <f t="shared" ca="1" si="9"/>
        <v>3.2260503825410751</v>
      </c>
      <c r="AY32" s="13">
        <f t="shared" ca="1" si="9"/>
        <v>-1.7411310127921014</v>
      </c>
      <c r="AZ32" s="13">
        <f t="shared" ca="1" si="9"/>
        <v>8.9999720687958753</v>
      </c>
      <c r="BA32" s="13">
        <f t="shared" ca="1" si="9"/>
        <v>1.3702887819278899</v>
      </c>
      <c r="BB32" s="13">
        <f t="shared" ca="1" si="9"/>
        <v>2.5536781802099324</v>
      </c>
      <c r="BC32" s="13">
        <f t="shared" ca="1" si="9"/>
        <v>-4.0537246339450386</v>
      </c>
      <c r="BD32" s="13">
        <f t="shared" ca="1" si="9"/>
        <v>3.9575413333339244</v>
      </c>
      <c r="BE32" s="13">
        <f t="shared" ca="1" si="9"/>
        <v>-0.10668301589322038</v>
      </c>
      <c r="BF32" s="13">
        <f t="shared" ca="1" si="9"/>
        <v>1.6401607433337042</v>
      </c>
      <c r="BG32" s="13">
        <f t="shared" ca="1" si="9"/>
        <v>-2.3350835335945277</v>
      </c>
      <c r="BH32" s="13">
        <f t="shared" ca="1" si="9"/>
        <v>2.2423691479278656</v>
      </c>
      <c r="BI32" s="13">
        <f t="shared" ca="1" si="9"/>
        <v>-0.35855389102297552</v>
      </c>
      <c r="BJ32" s="13">
        <f t="shared" ca="1" si="9"/>
        <v>0.76495258926997844</v>
      </c>
      <c r="BK32" s="13">
        <f t="shared" ca="1" si="9"/>
        <v>4.2101601794340766</v>
      </c>
      <c r="BL32" s="13">
        <f t="shared" ca="1" si="9"/>
        <v>1.3634250388492757</v>
      </c>
      <c r="BM32" s="13">
        <f t="shared" ca="1" si="9"/>
        <v>2.4366090538561749</v>
      </c>
      <c r="BN32" s="13">
        <f t="shared" ca="1" si="9"/>
        <v>0.61347542295476321</v>
      </c>
    </row>
    <row r="33" spans="1:66" x14ac:dyDescent="0.2">
      <c r="A33" s="10">
        <v>12</v>
      </c>
      <c r="B33" s="14">
        <f t="shared" ca="1" si="2"/>
        <v>0.41407861364278337</v>
      </c>
      <c r="C33" s="16">
        <f t="shared" ca="1" si="6"/>
        <v>-0.57295991667779178</v>
      </c>
      <c r="D33" s="16">
        <f t="shared" ca="1" si="3"/>
        <v>-0.8520470136119116</v>
      </c>
      <c r="F33" s="7">
        <v>12</v>
      </c>
      <c r="G33" s="13">
        <f t="shared" ca="1" si="7"/>
        <v>1.0673491569780458</v>
      </c>
      <c r="H33" s="13">
        <f t="shared" ca="1" si="4"/>
        <v>0.68666316342310929</v>
      </c>
      <c r="I33" s="13">
        <f t="shared" ca="1" si="4"/>
        <v>2.7738535805105524</v>
      </c>
      <c r="J33" s="13">
        <f t="shared" ca="1" si="4"/>
        <v>1.8824475073507556</v>
      </c>
      <c r="K33" s="13">
        <f t="shared" ca="1" si="4"/>
        <v>4.0901903767152339</v>
      </c>
      <c r="L33" s="13">
        <f t="shared" ca="1" si="4"/>
        <v>2.5289194116429328</v>
      </c>
      <c r="M33" s="13">
        <f t="shared" ca="1" si="4"/>
        <v>0.80281559428459581</v>
      </c>
      <c r="N33" s="13">
        <f t="shared" ca="1" si="4"/>
        <v>-3.1092422375881057E-2</v>
      </c>
      <c r="O33" s="13">
        <f t="shared" ca="1" si="4"/>
        <v>-1.0595394202391422</v>
      </c>
      <c r="P33" s="13">
        <f t="shared" ca="1" si="4"/>
        <v>2.3673350627185337</v>
      </c>
      <c r="Q33" s="13">
        <f t="shared" ca="1" si="4"/>
        <v>4.3473243630700154</v>
      </c>
      <c r="R33" s="13">
        <f t="shared" ca="1" si="4"/>
        <v>-0.76492138242748631</v>
      </c>
      <c r="S33" s="13">
        <f t="shared" ca="1" si="4"/>
        <v>-5.3168073093629218</v>
      </c>
      <c r="T33" s="13">
        <f t="shared" ca="1" si="4"/>
        <v>0.7837640874005769</v>
      </c>
      <c r="U33" s="13">
        <f t="shared" ca="1" si="4"/>
        <v>1.1385104782163644</v>
      </c>
      <c r="V33" s="13">
        <f t="shared" ca="1" si="4"/>
        <v>0.10910157331146886</v>
      </c>
      <c r="W33" s="13">
        <f t="shared" ca="1" si="4"/>
        <v>0.70486598861566119</v>
      </c>
      <c r="X33" s="13">
        <f t="shared" ca="1" si="4"/>
        <v>2.4212922667356072</v>
      </c>
      <c r="Y33" s="13">
        <f t="shared" ca="1" si="4"/>
        <v>2.5546773074915152</v>
      </c>
      <c r="Z33" s="13">
        <f t="shared" ca="1" si="4"/>
        <v>2.1417739472389208</v>
      </c>
      <c r="AA33" s="13">
        <f t="shared" ca="1" si="9"/>
        <v>0.99488992600562054</v>
      </c>
      <c r="AB33" s="13">
        <f t="shared" ca="1" si="9"/>
        <v>1.2449577619801657</v>
      </c>
      <c r="AC33" s="13">
        <f t="shared" ca="1" si="9"/>
        <v>0.31943532605717673</v>
      </c>
      <c r="AD33" s="13">
        <f t="shared" ca="1" si="9"/>
        <v>0.75552423450255057</v>
      </c>
      <c r="AE33" s="13">
        <f t="shared" ca="1" si="9"/>
        <v>4.7735974799612038</v>
      </c>
      <c r="AF33" s="13">
        <f t="shared" ca="1" si="9"/>
        <v>5.1024297318699725</v>
      </c>
      <c r="AG33" s="13">
        <f t="shared" ca="1" si="9"/>
        <v>2.6775002657490501</v>
      </c>
      <c r="AH33" s="13">
        <f t="shared" ca="1" si="9"/>
        <v>2.1452487497692876</v>
      </c>
      <c r="AI33" s="13">
        <f t="shared" ca="1" si="9"/>
        <v>6.1472893201322591</v>
      </c>
      <c r="AJ33" s="13">
        <f t="shared" ca="1" si="9"/>
        <v>6.7197677155833375</v>
      </c>
      <c r="AK33" s="13">
        <f t="shared" ca="1" si="9"/>
        <v>3.6178485934386604</v>
      </c>
      <c r="AL33" s="13">
        <f t="shared" ca="1" si="9"/>
        <v>0.78506619938108924</v>
      </c>
      <c r="AM33" s="13">
        <f t="shared" ca="1" si="9"/>
        <v>0.94175541662816431</v>
      </c>
      <c r="AN33" s="13">
        <f t="shared" ca="1" si="9"/>
        <v>4.6432672456508186</v>
      </c>
      <c r="AO33" s="13">
        <f t="shared" ca="1" si="9"/>
        <v>0.69349170469721311</v>
      </c>
      <c r="AP33" s="13">
        <f t="shared" ca="1" si="9"/>
        <v>6.7640708630324191</v>
      </c>
      <c r="AQ33" s="13">
        <f t="shared" ca="1" si="9"/>
        <v>3.8807667756018791</v>
      </c>
      <c r="AR33" s="13">
        <f t="shared" ca="1" si="9"/>
        <v>4.1925277642950665</v>
      </c>
      <c r="AS33" s="13">
        <f t="shared" ca="1" si="9"/>
        <v>0.54297167886859654</v>
      </c>
      <c r="AT33" s="13">
        <f t="shared" ca="1" si="9"/>
        <v>5.4719444975552367</v>
      </c>
      <c r="AU33" s="13">
        <f t="shared" ca="1" si="9"/>
        <v>-1.3409437962680939</v>
      </c>
      <c r="AV33" s="13">
        <f t="shared" ca="1" si="9"/>
        <v>-0.2677334785194625</v>
      </c>
      <c r="AW33" s="13">
        <f t="shared" ca="1" si="9"/>
        <v>2.2809697208963771</v>
      </c>
      <c r="AX33" s="13">
        <f t="shared" ca="1" si="9"/>
        <v>-2.8451237688214777</v>
      </c>
      <c r="AY33" s="13">
        <f t="shared" ca="1" si="9"/>
        <v>-0.53506654732805492</v>
      </c>
      <c r="AZ33" s="13">
        <f t="shared" ca="1" si="9"/>
        <v>1.486677874207244</v>
      </c>
      <c r="BA33" s="13">
        <f t="shared" ca="1" si="9"/>
        <v>1.8573698808495092</v>
      </c>
      <c r="BB33" s="13">
        <f t="shared" ca="1" si="9"/>
        <v>2.5359069993953964</v>
      </c>
      <c r="BC33" s="13">
        <f t="shared" ca="1" si="9"/>
        <v>-4.0785119831795766</v>
      </c>
      <c r="BD33" s="13">
        <f t="shared" ca="1" si="9"/>
        <v>2.0583057126107422</v>
      </c>
      <c r="BE33" s="13">
        <f t="shared" ca="1" si="9"/>
        <v>-0.96145119791659006</v>
      </c>
      <c r="BF33" s="13">
        <f t="shared" ca="1" si="9"/>
        <v>1.7751360040761468</v>
      </c>
      <c r="BG33" s="13">
        <f t="shared" ca="1" si="9"/>
        <v>3.5000624267696709</v>
      </c>
      <c r="BH33" s="13">
        <f t="shared" ca="1" si="9"/>
        <v>2.4088451880014023</v>
      </c>
      <c r="BI33" s="13">
        <f t="shared" ca="1" si="9"/>
        <v>9.2068183918885254</v>
      </c>
      <c r="BJ33" s="13">
        <f t="shared" ca="1" si="9"/>
        <v>-3.5846688563797269</v>
      </c>
      <c r="BK33" s="13">
        <f t="shared" ca="1" si="9"/>
        <v>-2.522263728649726</v>
      </c>
      <c r="BL33" s="13">
        <f t="shared" ca="1" si="9"/>
        <v>-2.462860400407596E-2</v>
      </c>
      <c r="BM33" s="13">
        <f t="shared" ca="1" si="9"/>
        <v>-0.1198296905074212</v>
      </c>
      <c r="BN33" s="13">
        <f t="shared" ca="1" si="9"/>
        <v>-0.96595596073422385</v>
      </c>
    </row>
    <row r="34" spans="1:66" x14ac:dyDescent="0.2">
      <c r="A34" s="10">
        <v>13</v>
      </c>
      <c r="B34" s="14">
        <f t="shared" ca="1" si="2"/>
        <v>-0.6773657936441525</v>
      </c>
      <c r="C34" s="16">
        <f t="shared" ca="1" si="6"/>
        <v>-0.53312060607688172</v>
      </c>
      <c r="D34" s="16">
        <f t="shared" ca="1" si="3"/>
        <v>-0.79288608131640481</v>
      </c>
      <c r="F34" s="7">
        <v>13</v>
      </c>
      <c r="G34" s="13">
        <f t="shared" ca="1" si="7"/>
        <v>6.3729131215946211</v>
      </c>
      <c r="H34" s="13">
        <f t="shared" ca="1" si="4"/>
        <v>5.682551365692543</v>
      </c>
      <c r="I34" s="13">
        <f t="shared" ca="1" si="4"/>
        <v>4.3611298526139581</v>
      </c>
      <c r="J34" s="13">
        <f t="shared" ca="1" si="4"/>
        <v>3.7784017299741999</v>
      </c>
      <c r="K34" s="13">
        <f t="shared" ca="1" si="4"/>
        <v>2.5481519815807525</v>
      </c>
      <c r="L34" s="13">
        <f t="shared" ca="1" si="4"/>
        <v>1.6897969952475014</v>
      </c>
      <c r="M34" s="13">
        <f t="shared" ca="1" si="4"/>
        <v>6.4857551502358044</v>
      </c>
      <c r="N34" s="13">
        <f t="shared" ca="1" si="4"/>
        <v>2.3025255037738996</v>
      </c>
      <c r="O34" s="13">
        <f t="shared" ca="1" si="4"/>
        <v>3.5088064676979838</v>
      </c>
      <c r="P34" s="13">
        <f t="shared" ca="1" si="4"/>
        <v>4.9257715417912449</v>
      </c>
      <c r="Q34" s="13">
        <f t="shared" ca="1" si="4"/>
        <v>0.62651983258708999</v>
      </c>
      <c r="R34" s="13">
        <f t="shared" ca="1" si="4"/>
        <v>1.4131356889608269</v>
      </c>
      <c r="S34" s="13">
        <f t="shared" ca="1" si="4"/>
        <v>4.7292242879009105</v>
      </c>
      <c r="T34" s="13">
        <f t="shared" ca="1" si="4"/>
        <v>3.1385386658794809</v>
      </c>
      <c r="U34" s="13">
        <f t="shared" ca="1" si="4"/>
        <v>2.4928871819068235</v>
      </c>
      <c r="V34" s="13">
        <f t="shared" ca="1" si="4"/>
        <v>-2.9318520520016449</v>
      </c>
      <c r="W34" s="13">
        <f t="shared" ca="1" si="4"/>
        <v>0.22953948619515807</v>
      </c>
      <c r="X34" s="13">
        <f t="shared" ca="1" si="4"/>
        <v>7.0401710614822912</v>
      </c>
      <c r="Y34" s="13">
        <f t="shared" ca="1" si="4"/>
        <v>-4.079668315830709</v>
      </c>
      <c r="Z34" s="13">
        <f t="shared" ca="1" si="4"/>
        <v>1.087397864974466</v>
      </c>
      <c r="AA34" s="13">
        <f t="shared" ca="1" si="9"/>
        <v>5.2388717397972773</v>
      </c>
      <c r="AB34" s="13">
        <f t="shared" ca="1" si="9"/>
        <v>-2.5148721594640575</v>
      </c>
      <c r="AC34" s="13">
        <f t="shared" ca="1" si="9"/>
        <v>-0.73443444623360055</v>
      </c>
      <c r="AD34" s="13">
        <f t="shared" ca="1" si="9"/>
        <v>0.13777017614383724</v>
      </c>
      <c r="AE34" s="13">
        <f t="shared" ca="1" si="9"/>
        <v>7.1860763654582671</v>
      </c>
      <c r="AF34" s="13">
        <f t="shared" ca="1" si="9"/>
        <v>9.2807865017211579</v>
      </c>
      <c r="AG34" s="13">
        <f t="shared" ca="1" si="9"/>
        <v>1.0187712531063196</v>
      </c>
      <c r="AH34" s="13">
        <f t="shared" ca="1" si="9"/>
        <v>-1.6779352676134955</v>
      </c>
      <c r="AI34" s="13">
        <f t="shared" ca="1" si="9"/>
        <v>2.8034359625465592</v>
      </c>
      <c r="AJ34" s="13">
        <f t="shared" ca="1" si="9"/>
        <v>4.6100397423281105</v>
      </c>
      <c r="AK34" s="13">
        <f t="shared" ca="1" si="9"/>
        <v>2.2787116816429531E-3</v>
      </c>
      <c r="AL34" s="13">
        <f t="shared" ca="1" si="9"/>
        <v>4.8737535404895853</v>
      </c>
      <c r="AM34" s="13">
        <f t="shared" ca="1" si="9"/>
        <v>4.091788299200056</v>
      </c>
      <c r="AN34" s="13">
        <f t="shared" ca="1" si="9"/>
        <v>4.5328880376139633</v>
      </c>
      <c r="AO34" s="13">
        <f t="shared" ca="1" si="9"/>
        <v>3.3593030874217371</v>
      </c>
      <c r="AP34" s="13">
        <f t="shared" ca="1" si="9"/>
        <v>6.0696093702752405</v>
      </c>
      <c r="AQ34" s="13">
        <f t="shared" ca="1" si="9"/>
        <v>2.7694405624996739</v>
      </c>
      <c r="AR34" s="13">
        <f t="shared" ca="1" si="9"/>
        <v>3.8040125703375591</v>
      </c>
      <c r="AS34" s="13">
        <f t="shared" ca="1" si="9"/>
        <v>2.8297308674711186</v>
      </c>
      <c r="AT34" s="13">
        <f t="shared" ca="1" si="9"/>
        <v>0.14067087745165008</v>
      </c>
      <c r="AU34" s="13">
        <f t="shared" ca="1" si="9"/>
        <v>2.2735129640498699</v>
      </c>
      <c r="AV34" s="13">
        <f t="shared" ca="1" si="9"/>
        <v>0.85655186625209145</v>
      </c>
      <c r="AW34" s="13">
        <f t="shared" ca="1" si="9"/>
        <v>1.8043074737735807</v>
      </c>
      <c r="AX34" s="13">
        <f t="shared" ca="1" si="9"/>
        <v>7.846789993872977</v>
      </c>
      <c r="AY34" s="13">
        <f t="shared" ca="1" si="9"/>
        <v>0.85542098227944807</v>
      </c>
      <c r="AZ34" s="13">
        <f t="shared" ca="1" si="9"/>
        <v>-0.38575624098271444</v>
      </c>
      <c r="BA34" s="13">
        <f t="shared" ca="1" si="9"/>
        <v>1.1366167620747076</v>
      </c>
      <c r="BB34" s="13">
        <f t="shared" ca="1" si="9"/>
        <v>3.0997023965271726</v>
      </c>
      <c r="BC34" s="13">
        <f t="shared" ca="1" si="9"/>
        <v>0.19471360020999717</v>
      </c>
      <c r="BD34" s="13">
        <f t="shared" ca="1" si="9"/>
        <v>0.91728020344430838</v>
      </c>
      <c r="BE34" s="13">
        <f t="shared" ca="1" si="9"/>
        <v>-0.90679444253087294</v>
      </c>
      <c r="BF34" s="13">
        <f t="shared" ca="1" si="9"/>
        <v>2.8391611852481624</v>
      </c>
      <c r="BG34" s="13">
        <f t="shared" ca="1" si="9"/>
        <v>-0.39709818473511627</v>
      </c>
      <c r="BH34" s="13">
        <f t="shared" ca="1" si="9"/>
        <v>-0.77326694495436277</v>
      </c>
      <c r="BI34" s="13">
        <f t="shared" ca="1" si="9"/>
        <v>2.8596987594936358</v>
      </c>
      <c r="BJ34" s="13">
        <f t="shared" ca="1" si="9"/>
        <v>2.6412461509109431</v>
      </c>
      <c r="BK34" s="13">
        <f t="shared" ca="1" si="9"/>
        <v>3.9728917218250186</v>
      </c>
      <c r="BL34" s="13">
        <f t="shared" ca="1" si="9"/>
        <v>-1.2011748591384706</v>
      </c>
      <c r="BM34" s="13">
        <f t="shared" ca="1" si="9"/>
        <v>-0.22095590975239698</v>
      </c>
      <c r="BN34" s="13">
        <f t="shared" ca="1" si="9"/>
        <v>3.8652991603525599</v>
      </c>
    </row>
    <row r="35" spans="1:66" x14ac:dyDescent="0.2">
      <c r="A35" s="10">
        <v>14</v>
      </c>
      <c r="B35" s="14">
        <f t="shared" ca="1" si="2"/>
        <v>1.7255205851861806</v>
      </c>
      <c r="C35" s="16">
        <f t="shared" ca="1" si="6"/>
        <v>-0.52239576105388197</v>
      </c>
      <c r="D35" s="16">
        <f t="shared" ca="1" si="3"/>
        <v>-0.73639732126459456</v>
      </c>
      <c r="F35" s="7">
        <v>14</v>
      </c>
      <c r="G35" s="13">
        <f t="shared" ca="1" si="7"/>
        <v>2.082923953812863</v>
      </c>
      <c r="H35" s="13">
        <f t="shared" ca="1" si="4"/>
        <v>2.3067132451057937</v>
      </c>
      <c r="I35" s="13">
        <f t="shared" ca="1" si="4"/>
        <v>-1.9500473253019219</v>
      </c>
      <c r="J35" s="13">
        <f t="shared" ca="1" si="4"/>
        <v>2.6492285817644223</v>
      </c>
      <c r="K35" s="13">
        <f t="shared" ca="1" si="4"/>
        <v>5.3909532011430414</v>
      </c>
      <c r="L35" s="13">
        <f t="shared" ca="1" si="4"/>
        <v>-1.0699247617824348</v>
      </c>
      <c r="M35" s="13">
        <f t="shared" ca="1" si="4"/>
        <v>-0.27855448343948108</v>
      </c>
      <c r="N35" s="13">
        <f t="shared" ca="1" si="4"/>
        <v>8.1351026352422178</v>
      </c>
      <c r="O35" s="13">
        <f t="shared" ca="1" si="4"/>
        <v>-3.9145607807757656</v>
      </c>
      <c r="P35" s="13">
        <f t="shared" ref="P35:AE50" ca="1" si="10">_xlfn.NORM.INV(RAND(),$B$7,$B$8)</f>
        <v>-0.4848406695251799</v>
      </c>
      <c r="Q35" s="13">
        <f t="shared" ca="1" si="10"/>
        <v>3.867089345850875</v>
      </c>
      <c r="R35" s="13">
        <f t="shared" ca="1" si="10"/>
        <v>8.6323828611207389</v>
      </c>
      <c r="S35" s="13">
        <f t="shared" ca="1" si="10"/>
        <v>-3.4580981786079743</v>
      </c>
      <c r="T35" s="13">
        <f t="shared" ca="1" si="10"/>
        <v>5.0850895988437159</v>
      </c>
      <c r="U35" s="13">
        <f t="shared" ca="1" si="10"/>
        <v>3.643754213972259</v>
      </c>
      <c r="V35" s="13">
        <f t="shared" ca="1" si="10"/>
        <v>1.018025623749828</v>
      </c>
      <c r="W35" s="13">
        <f t="shared" ca="1" si="10"/>
        <v>-0.37413877123697681</v>
      </c>
      <c r="X35" s="13">
        <f t="shared" ca="1" si="10"/>
        <v>5.0189713591694689</v>
      </c>
      <c r="Y35" s="13">
        <f t="shared" ca="1" si="10"/>
        <v>0.81485001075488239</v>
      </c>
      <c r="Z35" s="13">
        <f t="shared" ca="1" si="10"/>
        <v>1.1184956320412089</v>
      </c>
      <c r="AA35" s="13">
        <f t="shared" ca="1" si="10"/>
        <v>2.8878936899585623</v>
      </c>
      <c r="AB35" s="13">
        <f t="shared" ca="1" si="10"/>
        <v>-0.11208649101972101</v>
      </c>
      <c r="AC35" s="13">
        <f t="shared" ca="1" si="10"/>
        <v>3.1686941364400689</v>
      </c>
      <c r="AD35" s="13">
        <f t="shared" ca="1" si="10"/>
        <v>4.5107286195595915</v>
      </c>
      <c r="AE35" s="13">
        <f t="shared" ca="1" si="10"/>
        <v>4.718553125177638</v>
      </c>
      <c r="AF35" s="13">
        <f t="shared" ca="1" si="9"/>
        <v>0.5493961780849812</v>
      </c>
      <c r="AG35" s="13">
        <f t="shared" ca="1" si="9"/>
        <v>3.9320876159869602</v>
      </c>
      <c r="AH35" s="13">
        <f t="shared" ca="1" si="9"/>
        <v>6.8578465904426888</v>
      </c>
      <c r="AI35" s="13">
        <f t="shared" ca="1" si="9"/>
        <v>2.8215236629898586</v>
      </c>
      <c r="AJ35" s="13">
        <f t="shared" ca="1" si="9"/>
        <v>3.1787817023918339</v>
      </c>
      <c r="AK35" s="13">
        <f t="shared" ca="1" si="9"/>
        <v>4.3693315942571456</v>
      </c>
      <c r="AL35" s="13">
        <f t="shared" ca="1" si="9"/>
        <v>1.1210567764143353</v>
      </c>
      <c r="AM35" s="13">
        <f t="shared" ca="1" si="9"/>
        <v>-1.2746548030787874</v>
      </c>
      <c r="AN35" s="13">
        <f t="shared" ca="1" si="9"/>
        <v>0.29193160228479842</v>
      </c>
      <c r="AO35" s="13">
        <f t="shared" ca="1" si="9"/>
        <v>2.5414696170408546</v>
      </c>
      <c r="AP35" s="13">
        <f t="shared" ca="1" si="9"/>
        <v>2.3048862298243207</v>
      </c>
      <c r="AQ35" s="13">
        <f t="shared" ca="1" si="9"/>
        <v>-0.16661687841569872</v>
      </c>
      <c r="AR35" s="13">
        <f t="shared" ca="1" si="9"/>
        <v>2.3204554830867177</v>
      </c>
      <c r="AS35" s="13">
        <f t="shared" ca="1" si="9"/>
        <v>4.1314799160832276</v>
      </c>
      <c r="AT35" s="13">
        <f t="shared" ca="1" si="9"/>
        <v>6.9628661418850832</v>
      </c>
      <c r="AU35" s="13">
        <f t="shared" ref="AU35:BN35" ca="1" si="11">_xlfn.NORM.INV(RAND(),$B$7,$B$8)</f>
        <v>2.6646765071731506</v>
      </c>
      <c r="AV35" s="13">
        <f t="shared" ca="1" si="11"/>
        <v>3.8796635833542621</v>
      </c>
      <c r="AW35" s="13">
        <f t="shared" ca="1" si="11"/>
        <v>2.2995723393655911</v>
      </c>
      <c r="AX35" s="13">
        <f t="shared" ca="1" si="11"/>
        <v>6.0882816572173022</v>
      </c>
      <c r="AY35" s="13">
        <f t="shared" ca="1" si="11"/>
        <v>3.6310741660769952</v>
      </c>
      <c r="AZ35" s="13">
        <f t="shared" ca="1" si="11"/>
        <v>4.0276967153306815</v>
      </c>
      <c r="BA35" s="13">
        <f t="shared" ca="1" si="11"/>
        <v>-0.39969807213284358</v>
      </c>
      <c r="BB35" s="13">
        <f t="shared" ca="1" si="11"/>
        <v>3.478132905235841</v>
      </c>
      <c r="BC35" s="13">
        <f t="shared" ca="1" si="11"/>
        <v>-1.9264424218495044</v>
      </c>
      <c r="BD35" s="13">
        <f t="shared" ca="1" si="11"/>
        <v>3.8249668870539653</v>
      </c>
      <c r="BE35" s="13">
        <f t="shared" ca="1" si="11"/>
        <v>1.2401218705106927</v>
      </c>
      <c r="BF35" s="13">
        <f t="shared" ca="1" si="11"/>
        <v>6.0077572213971031</v>
      </c>
      <c r="BG35" s="13">
        <f t="shared" ca="1" si="11"/>
        <v>4.977045595643629</v>
      </c>
      <c r="BH35" s="13">
        <f t="shared" ca="1" si="11"/>
        <v>2.7912175272632194</v>
      </c>
      <c r="BI35" s="13">
        <f t="shared" ca="1" si="11"/>
        <v>1.7577738732632022</v>
      </c>
      <c r="BJ35" s="13">
        <f t="shared" ca="1" si="11"/>
        <v>-1.9910831249255256</v>
      </c>
      <c r="BK35" s="13">
        <f t="shared" ca="1" si="11"/>
        <v>4.1562387139099952</v>
      </c>
      <c r="BL35" s="13">
        <f t="shared" ca="1" si="11"/>
        <v>3.1472767989204664</v>
      </c>
      <c r="BM35" s="13">
        <f t="shared" ca="1" si="11"/>
        <v>5.1995026939827635</v>
      </c>
      <c r="BN35" s="13">
        <f t="shared" ca="1" si="11"/>
        <v>5.0734635638140411</v>
      </c>
    </row>
    <row r="36" spans="1:66" x14ac:dyDescent="0.2">
      <c r="A36" s="10">
        <v>15</v>
      </c>
      <c r="B36" s="14">
        <f t="shared" ca="1" si="2"/>
        <v>-3.1784501363269067E-2</v>
      </c>
      <c r="C36" s="16">
        <f t="shared" ca="1" si="6"/>
        <v>-0.49086734020890971</v>
      </c>
      <c r="D36" s="16">
        <f t="shared" ca="1" si="3"/>
        <v>-0.68218644200191181</v>
      </c>
      <c r="F36" s="7">
        <v>15</v>
      </c>
      <c r="G36" s="13">
        <f t="shared" ca="1" si="7"/>
        <v>5.7291254199572705</v>
      </c>
      <c r="H36" s="13">
        <f t="shared" ca="1" si="7"/>
        <v>0.53467483833866392</v>
      </c>
      <c r="I36" s="13">
        <f t="shared" ca="1" si="7"/>
        <v>-0.37370142228673764</v>
      </c>
      <c r="J36" s="13">
        <f t="shared" ca="1" si="7"/>
        <v>0.43096077220519069</v>
      </c>
      <c r="K36" s="13">
        <f t="shared" ca="1" si="7"/>
        <v>-0.32391538949605403</v>
      </c>
      <c r="L36" s="13">
        <f t="shared" ca="1" si="7"/>
        <v>2.5213016012231195</v>
      </c>
      <c r="M36" s="13">
        <f t="shared" ca="1" si="7"/>
        <v>2.4634860351401531</v>
      </c>
      <c r="N36" s="13">
        <f t="shared" ca="1" si="7"/>
        <v>0.5944871596642165</v>
      </c>
      <c r="O36" s="13">
        <f t="shared" ca="1" si="7"/>
        <v>8.1248587605013611</v>
      </c>
      <c r="P36" s="13">
        <f t="shared" ca="1" si="7"/>
        <v>1.7400633046990206</v>
      </c>
      <c r="Q36" s="13">
        <f t="shared" ca="1" si="7"/>
        <v>2.6814860254136255</v>
      </c>
      <c r="R36" s="13">
        <f t="shared" ca="1" si="7"/>
        <v>1.6409968017896235</v>
      </c>
      <c r="S36" s="13">
        <f t="shared" ca="1" si="7"/>
        <v>2.4276022759448139</v>
      </c>
      <c r="T36" s="13">
        <f t="shared" ca="1" si="7"/>
        <v>-2.1229651507653724</v>
      </c>
      <c r="U36" s="13">
        <f t="shared" ca="1" si="7"/>
        <v>6.3258984277764014</v>
      </c>
      <c r="V36" s="13">
        <f t="shared" ca="1" si="7"/>
        <v>0.32074102373747948</v>
      </c>
      <c r="W36" s="13">
        <f t="shared" ca="1" si="10"/>
        <v>-4.5237190889296048</v>
      </c>
      <c r="X36" s="13">
        <f t="shared" ca="1" si="10"/>
        <v>1.3530949919526514</v>
      </c>
      <c r="Y36" s="13">
        <f t="shared" ca="1" si="10"/>
        <v>-0.19338697021633244</v>
      </c>
      <c r="Z36" s="13">
        <f t="shared" ca="1" si="10"/>
        <v>6.2751754199338601</v>
      </c>
      <c r="AA36" s="13">
        <f t="shared" ca="1" si="10"/>
        <v>1.0848406351709325</v>
      </c>
      <c r="AB36" s="13">
        <f t="shared" ca="1" si="10"/>
        <v>2.5503444311113825</v>
      </c>
      <c r="AC36" s="13">
        <f t="shared" ca="1" si="10"/>
        <v>-1.2198485894299615</v>
      </c>
      <c r="AD36" s="13">
        <f t="shared" ca="1" si="10"/>
        <v>5.0327305722832056</v>
      </c>
      <c r="AE36" s="13">
        <f t="shared" ca="1" si="10"/>
        <v>6.9675528024129356</v>
      </c>
      <c r="AF36" s="13">
        <f t="shared" ref="AF36:BN43" ca="1" si="12">_xlfn.NORM.INV(RAND(),$B$7,$B$8)</f>
        <v>4.6220963123974217</v>
      </c>
      <c r="AG36" s="13">
        <f t="shared" ca="1" si="12"/>
        <v>-0.41624406235540201</v>
      </c>
      <c r="AH36" s="13">
        <f t="shared" ca="1" si="12"/>
        <v>3.0589459130484822</v>
      </c>
      <c r="AI36" s="13">
        <f t="shared" ca="1" si="12"/>
        <v>7.3071414988367902</v>
      </c>
      <c r="AJ36" s="13">
        <f t="shared" ca="1" si="12"/>
        <v>1.8790107767337894</v>
      </c>
      <c r="AK36" s="13">
        <f t="shared" ca="1" si="12"/>
        <v>2.2439269808392663</v>
      </c>
      <c r="AL36" s="13">
        <f t="shared" ca="1" si="12"/>
        <v>8.4831522001942474</v>
      </c>
      <c r="AM36" s="13">
        <f t="shared" ca="1" si="12"/>
        <v>-2.4408519119125538</v>
      </c>
      <c r="AN36" s="13">
        <f t="shared" ca="1" si="12"/>
        <v>-3.1419517064643578</v>
      </c>
      <c r="AO36" s="13">
        <f t="shared" ca="1" si="12"/>
        <v>9.1790571387428361</v>
      </c>
      <c r="AP36" s="13">
        <f t="shared" ca="1" si="12"/>
        <v>0.34933614304324823</v>
      </c>
      <c r="AQ36" s="13">
        <f t="shared" ca="1" si="12"/>
        <v>5.7450640706544691</v>
      </c>
      <c r="AR36" s="13">
        <f t="shared" ca="1" si="12"/>
        <v>5.0024420038674853</v>
      </c>
      <c r="AS36" s="13">
        <f t="shared" ca="1" si="12"/>
        <v>8.471464596511991</v>
      </c>
      <c r="AT36" s="13">
        <f t="shared" ca="1" si="12"/>
        <v>2.4474267064790856</v>
      </c>
      <c r="AU36" s="13">
        <f t="shared" ca="1" si="12"/>
        <v>1.6021924776743353</v>
      </c>
      <c r="AV36" s="13">
        <f t="shared" ca="1" si="12"/>
        <v>-0.52765584866663628</v>
      </c>
      <c r="AW36" s="13">
        <f t="shared" ca="1" si="12"/>
        <v>1.3700740363986892</v>
      </c>
      <c r="AX36" s="13">
        <f t="shared" ca="1" si="12"/>
        <v>4.7028174277907713</v>
      </c>
      <c r="AY36" s="13">
        <f t="shared" ca="1" si="12"/>
        <v>1.7150832483521443</v>
      </c>
      <c r="AZ36" s="13">
        <f t="shared" ca="1" si="12"/>
        <v>6.1833345692650576</v>
      </c>
      <c r="BA36" s="13">
        <f t="shared" ca="1" si="12"/>
        <v>-2.6022413264163191</v>
      </c>
      <c r="BB36" s="13">
        <f t="shared" ca="1" si="12"/>
        <v>5.467998558546423</v>
      </c>
      <c r="BC36" s="13">
        <f t="shared" ca="1" si="12"/>
        <v>3.9035771604264258</v>
      </c>
      <c r="BD36" s="13">
        <f t="shared" ca="1" si="12"/>
        <v>5.4373355430429164</v>
      </c>
      <c r="BE36" s="13">
        <f t="shared" ca="1" si="12"/>
        <v>-1.6694416280254916</v>
      </c>
      <c r="BF36" s="13">
        <f t="shared" ca="1" si="12"/>
        <v>0.90463763036043709</v>
      </c>
      <c r="BG36" s="13">
        <f t="shared" ca="1" si="12"/>
        <v>2.6032365964108983</v>
      </c>
      <c r="BH36" s="13">
        <f t="shared" ca="1" si="12"/>
        <v>0.10605870070168866</v>
      </c>
      <c r="BI36" s="13">
        <f t="shared" ca="1" si="12"/>
        <v>-4.2010121227708765</v>
      </c>
      <c r="BJ36" s="13">
        <f t="shared" ca="1" si="12"/>
        <v>5.9595873612162622</v>
      </c>
      <c r="BK36" s="13">
        <f t="shared" ca="1" si="12"/>
        <v>4.1676643213595401</v>
      </c>
      <c r="BL36" s="13">
        <f t="shared" ca="1" si="12"/>
        <v>4.3932622031424753</v>
      </c>
      <c r="BM36" s="13">
        <f t="shared" ca="1" si="12"/>
        <v>-6.9529139796063788E-2</v>
      </c>
      <c r="BN36" s="13">
        <f t="shared" ca="1" si="12"/>
        <v>3.3740754258295915</v>
      </c>
    </row>
    <row r="37" spans="1:66" x14ac:dyDescent="0.2">
      <c r="A37" s="10">
        <v>16</v>
      </c>
      <c r="B37" s="14">
        <f t="shared" ca="1" si="2"/>
        <v>-0.45260686627232716</v>
      </c>
      <c r="C37" s="16">
        <f t="shared" ca="1" si="6"/>
        <v>-0.46483896525598745</v>
      </c>
      <c r="D37" s="16">
        <f t="shared" ca="1" si="3"/>
        <v>-0.62993051149218782</v>
      </c>
      <c r="F37" s="7">
        <v>16</v>
      </c>
      <c r="G37" s="13">
        <f t="shared" ca="1" si="7"/>
        <v>4.2637326929735693</v>
      </c>
      <c r="H37" s="13">
        <f t="shared" ca="1" si="7"/>
        <v>0.89855104177801071</v>
      </c>
      <c r="I37" s="13">
        <f t="shared" ca="1" si="7"/>
        <v>3.2010146876438812</v>
      </c>
      <c r="J37" s="13">
        <f t="shared" ca="1" si="7"/>
        <v>-2.5065157647936935</v>
      </c>
      <c r="K37" s="13">
        <f t="shared" ca="1" si="7"/>
        <v>-0.27961165415323208</v>
      </c>
      <c r="L37" s="13">
        <f t="shared" ca="1" si="7"/>
        <v>3.0331471990994139</v>
      </c>
      <c r="M37" s="13">
        <f t="shared" ca="1" si="7"/>
        <v>0.52317654432811289</v>
      </c>
      <c r="N37" s="13">
        <f t="shared" ca="1" si="7"/>
        <v>2.2872209062374487</v>
      </c>
      <c r="O37" s="13">
        <f t="shared" ca="1" si="7"/>
        <v>-7.4581986458632397</v>
      </c>
      <c r="P37" s="13">
        <f t="shared" ca="1" si="7"/>
        <v>-1.2008624462169477</v>
      </c>
      <c r="Q37" s="13">
        <f t="shared" ca="1" si="7"/>
        <v>2.0336022215628473</v>
      </c>
      <c r="R37" s="13">
        <f t="shared" ca="1" si="7"/>
        <v>0.68886073844106854</v>
      </c>
      <c r="S37" s="13">
        <f t="shared" ca="1" si="7"/>
        <v>-2.5675722557151399</v>
      </c>
      <c r="T37" s="13">
        <f t="shared" ca="1" si="7"/>
        <v>-1.3022700922086345</v>
      </c>
      <c r="U37" s="13">
        <f t="shared" ca="1" si="7"/>
        <v>1.3774852025788447</v>
      </c>
      <c r="V37" s="13">
        <f t="shared" ca="1" si="7"/>
        <v>0.3210204713145306</v>
      </c>
      <c r="W37" s="13">
        <f t="shared" ca="1" si="10"/>
        <v>2.5528470611210334</v>
      </c>
      <c r="X37" s="13">
        <f t="shared" ca="1" si="10"/>
        <v>7.4578314179398166</v>
      </c>
      <c r="Y37" s="13">
        <f t="shared" ca="1" si="10"/>
        <v>6.0427665614328188</v>
      </c>
      <c r="Z37" s="13">
        <f t="shared" ca="1" si="10"/>
        <v>1.8152805802036771</v>
      </c>
      <c r="AA37" s="13">
        <f t="shared" ca="1" si="10"/>
        <v>0.11240311304452177</v>
      </c>
      <c r="AB37" s="13">
        <f t="shared" ca="1" si="10"/>
        <v>2.7251846187729578</v>
      </c>
      <c r="AC37" s="13">
        <f t="shared" ca="1" si="10"/>
        <v>11.442383861995843</v>
      </c>
      <c r="AD37" s="13">
        <f t="shared" ca="1" si="10"/>
        <v>4.4414762122742566</v>
      </c>
      <c r="AE37" s="13">
        <f t="shared" ca="1" si="10"/>
        <v>0.29046844225375024</v>
      </c>
      <c r="AF37" s="13">
        <f t="shared" ca="1" si="12"/>
        <v>0.9097666004976519</v>
      </c>
      <c r="AG37" s="13">
        <f t="shared" ca="1" si="12"/>
        <v>3.5256067594596656</v>
      </c>
      <c r="AH37" s="13">
        <f t="shared" ca="1" si="12"/>
        <v>0.10269737533388978</v>
      </c>
      <c r="AI37" s="13">
        <f t="shared" ca="1" si="12"/>
        <v>5.3356042493062281</v>
      </c>
      <c r="AJ37" s="13">
        <f t="shared" ca="1" si="12"/>
        <v>4.047741224767309</v>
      </c>
      <c r="AK37" s="13">
        <f t="shared" ca="1" si="12"/>
        <v>2.0933302123365265</v>
      </c>
      <c r="AL37" s="13">
        <f t="shared" ca="1" si="12"/>
        <v>1.3923066983482555</v>
      </c>
      <c r="AM37" s="13">
        <f t="shared" ca="1" si="12"/>
        <v>6.642384492514843</v>
      </c>
      <c r="AN37" s="13">
        <f t="shared" ca="1" si="12"/>
        <v>-2.5184998730590218</v>
      </c>
      <c r="AO37" s="13">
        <f t="shared" ca="1" si="12"/>
        <v>-2.9213521796707553E-2</v>
      </c>
      <c r="AP37" s="13">
        <f t="shared" ca="1" si="12"/>
        <v>-0.8493602781575289</v>
      </c>
      <c r="AQ37" s="13">
        <f t="shared" ca="1" si="12"/>
        <v>4.5188102764022471</v>
      </c>
      <c r="AR37" s="13">
        <f t="shared" ca="1" si="12"/>
        <v>-4.3828059192095097</v>
      </c>
      <c r="AS37" s="13">
        <f t="shared" ca="1" si="12"/>
        <v>2.9633393836968129</v>
      </c>
      <c r="AT37" s="13">
        <f t="shared" ca="1" si="12"/>
        <v>3.1998335804590288</v>
      </c>
      <c r="AU37" s="13">
        <f t="shared" ca="1" si="12"/>
        <v>3.0255466895327148</v>
      </c>
      <c r="AV37" s="13">
        <f t="shared" ca="1" si="12"/>
        <v>3.9217801317323113</v>
      </c>
      <c r="AW37" s="13">
        <f t="shared" ca="1" si="12"/>
        <v>3.3441901251444763</v>
      </c>
      <c r="AX37" s="13">
        <f t="shared" ca="1" si="12"/>
        <v>-3.0666847273102791</v>
      </c>
      <c r="AY37" s="13">
        <f t="shared" ca="1" si="12"/>
        <v>8.5910311584179428</v>
      </c>
      <c r="AZ37" s="13">
        <f t="shared" ca="1" si="12"/>
        <v>0.12227991374484093</v>
      </c>
      <c r="BA37" s="13">
        <f t="shared" ca="1" si="12"/>
        <v>3.3475876021412563</v>
      </c>
      <c r="BB37" s="13">
        <f t="shared" ca="1" si="12"/>
        <v>1.7315129757305532</v>
      </c>
      <c r="BC37" s="13">
        <f t="shared" ca="1" si="12"/>
        <v>3.7325533768018513</v>
      </c>
      <c r="BD37" s="13">
        <f t="shared" ca="1" si="12"/>
        <v>-1.3178810351598838</v>
      </c>
      <c r="BE37" s="13">
        <f t="shared" ca="1" si="12"/>
        <v>-0.8975181257285092</v>
      </c>
      <c r="BF37" s="13">
        <f t="shared" ca="1" si="12"/>
        <v>0.34647894591082218</v>
      </c>
      <c r="BG37" s="13">
        <f t="shared" ca="1" si="12"/>
        <v>1.6334373089422767</v>
      </c>
      <c r="BH37" s="13">
        <f t="shared" ca="1" si="12"/>
        <v>1.8273874428184158</v>
      </c>
      <c r="BI37" s="13">
        <f t="shared" ca="1" si="12"/>
        <v>2.8625103346718559</v>
      </c>
      <c r="BJ37" s="13">
        <f t="shared" ca="1" si="12"/>
        <v>-1.1834711762984194</v>
      </c>
      <c r="BK37" s="13">
        <f t="shared" ca="1" si="12"/>
        <v>5.3547178258383639</v>
      </c>
      <c r="BL37" s="13">
        <f t="shared" ca="1" si="12"/>
        <v>-0.34535364704980775</v>
      </c>
      <c r="BM37" s="13">
        <f t="shared" ca="1" si="12"/>
        <v>0.78337519163059222</v>
      </c>
      <c r="BN37" s="13">
        <f t="shared" ca="1" si="12"/>
        <v>-5.9348897711409476</v>
      </c>
    </row>
    <row r="38" spans="1:66" x14ac:dyDescent="0.2">
      <c r="A38" s="10">
        <v>17</v>
      </c>
      <c r="B38" s="14">
        <f t="shared" ca="1" si="2"/>
        <v>-0.8373858851955891</v>
      </c>
      <c r="C38" s="16">
        <f t="shared" ca="1" si="6"/>
        <v>-0.45260686627232716</v>
      </c>
      <c r="D38" s="16">
        <f t="shared" ca="1" si="3"/>
        <v>-0.57936075867315595</v>
      </c>
      <c r="F38" s="7">
        <v>17</v>
      </c>
      <c r="G38" s="13">
        <f t="shared" ca="1" si="7"/>
        <v>3.9816907969623232</v>
      </c>
      <c r="H38" s="13">
        <f t="shared" ca="1" si="7"/>
        <v>6.6381580870964774</v>
      </c>
      <c r="I38" s="13">
        <f t="shared" ca="1" si="7"/>
        <v>-1.1300730735444642</v>
      </c>
      <c r="J38" s="13">
        <f t="shared" ca="1" si="7"/>
        <v>-0.12086046034972231</v>
      </c>
      <c r="K38" s="13">
        <f t="shared" ca="1" si="7"/>
        <v>3.3927153616324084</v>
      </c>
      <c r="L38" s="13">
        <f t="shared" ca="1" si="7"/>
        <v>0.31422515154263642</v>
      </c>
      <c r="M38" s="13">
        <f t="shared" ca="1" si="7"/>
        <v>7.4502419340403989</v>
      </c>
      <c r="N38" s="13">
        <f t="shared" ca="1" si="7"/>
        <v>4.1554106908731399</v>
      </c>
      <c r="O38" s="13">
        <f t="shared" ca="1" si="7"/>
        <v>3.6857285808693963E-2</v>
      </c>
      <c r="P38" s="13">
        <f t="shared" ca="1" si="7"/>
        <v>5.8720249210549271</v>
      </c>
      <c r="Q38" s="13">
        <f t="shared" ca="1" si="7"/>
        <v>0.34814234148649104</v>
      </c>
      <c r="R38" s="13">
        <f t="shared" ca="1" si="7"/>
        <v>8.9300514636244941</v>
      </c>
      <c r="S38" s="13">
        <f t="shared" ca="1" si="7"/>
        <v>8.8071795882979842</v>
      </c>
      <c r="T38" s="13">
        <f t="shared" ca="1" si="7"/>
        <v>1.098401533616316</v>
      </c>
      <c r="U38" s="13">
        <f t="shared" ca="1" si="7"/>
        <v>0.3752720307795645</v>
      </c>
      <c r="V38" s="13">
        <f t="shared" ca="1" si="7"/>
        <v>0.30059090106488284</v>
      </c>
      <c r="W38" s="13">
        <f t="shared" ca="1" si="10"/>
        <v>3.6241629389061005</v>
      </c>
      <c r="X38" s="13">
        <f t="shared" ca="1" si="10"/>
        <v>1.6262092936932513</v>
      </c>
      <c r="Y38" s="13">
        <f t="shared" ca="1" si="10"/>
        <v>0.94389229258657359</v>
      </c>
      <c r="Z38" s="13">
        <f t="shared" ca="1" si="10"/>
        <v>3.6984306089708223</v>
      </c>
      <c r="AA38" s="13">
        <f t="shared" ca="1" si="10"/>
        <v>9.448072311383271E-2</v>
      </c>
      <c r="AB38" s="13">
        <f t="shared" ca="1" si="10"/>
        <v>0.61898474198064291</v>
      </c>
      <c r="AC38" s="13">
        <f t="shared" ca="1" si="10"/>
        <v>5.2169607101539004</v>
      </c>
      <c r="AD38" s="13">
        <f t="shared" ca="1" si="10"/>
        <v>-3.8796774217318566</v>
      </c>
      <c r="AE38" s="13">
        <f t="shared" ca="1" si="10"/>
        <v>0.53114807226772576</v>
      </c>
      <c r="AF38" s="13">
        <f t="shared" ca="1" si="12"/>
        <v>-0.28909474916654609</v>
      </c>
      <c r="AG38" s="13">
        <f t="shared" ca="1" si="12"/>
        <v>2.6921145160553728</v>
      </c>
      <c r="AH38" s="13">
        <f t="shared" ca="1" si="12"/>
        <v>-3.1882286122407555</v>
      </c>
      <c r="AI38" s="13">
        <f t="shared" ca="1" si="12"/>
        <v>4.5105079435487472</v>
      </c>
      <c r="AJ38" s="13">
        <f t="shared" ca="1" si="12"/>
        <v>-1.6381073639892967</v>
      </c>
      <c r="AK38" s="13">
        <f t="shared" ca="1" si="12"/>
        <v>5.4214352413227811</v>
      </c>
      <c r="AL38" s="13">
        <f t="shared" ca="1" si="12"/>
        <v>3.0328016554736701</v>
      </c>
      <c r="AM38" s="13">
        <f t="shared" ca="1" si="12"/>
        <v>1.0675262048827849</v>
      </c>
      <c r="AN38" s="13">
        <f t="shared" ca="1" si="12"/>
        <v>7.0213766753191162</v>
      </c>
      <c r="AO38" s="13">
        <f t="shared" ca="1" si="12"/>
        <v>5.3215171683504261</v>
      </c>
      <c r="AP38" s="13">
        <f t="shared" ca="1" si="12"/>
        <v>6.257872953139465E-2</v>
      </c>
      <c r="AQ38" s="13">
        <f t="shared" ca="1" si="12"/>
        <v>7.298092228096003</v>
      </c>
      <c r="AR38" s="13">
        <f t="shared" ca="1" si="12"/>
        <v>-3.7250291652293042</v>
      </c>
      <c r="AS38" s="13">
        <f t="shared" ca="1" si="12"/>
        <v>2.9557082914609856</v>
      </c>
      <c r="AT38" s="13">
        <f t="shared" ca="1" si="12"/>
        <v>0.61240194715518981</v>
      </c>
      <c r="AU38" s="13">
        <f t="shared" ca="1" si="12"/>
        <v>-3.559343915267096</v>
      </c>
      <c r="AV38" s="13">
        <f t="shared" ca="1" si="12"/>
        <v>2.3748983179037841</v>
      </c>
      <c r="AW38" s="13">
        <f t="shared" ca="1" si="12"/>
        <v>-1.6810573739258921</v>
      </c>
      <c r="AX38" s="13">
        <f t="shared" ca="1" si="12"/>
        <v>4.806817513085889</v>
      </c>
      <c r="AY38" s="13">
        <f t="shared" ca="1" si="12"/>
        <v>-4.7828662038046605</v>
      </c>
      <c r="AZ38" s="13">
        <f t="shared" ca="1" si="12"/>
        <v>5.0501580380377682</v>
      </c>
      <c r="BA38" s="13">
        <f t="shared" ca="1" si="12"/>
        <v>2.054539250967558</v>
      </c>
      <c r="BB38" s="13">
        <f t="shared" ca="1" si="12"/>
        <v>4.6423990518736318</v>
      </c>
      <c r="BC38" s="13">
        <f t="shared" ca="1" si="12"/>
        <v>1.2386335163194302</v>
      </c>
      <c r="BD38" s="13">
        <f t="shared" ca="1" si="12"/>
        <v>-0.66275117870287392</v>
      </c>
      <c r="BE38" s="13">
        <f t="shared" ca="1" si="12"/>
        <v>2.2949733443831759</v>
      </c>
      <c r="BF38" s="13">
        <f t="shared" ca="1" si="12"/>
        <v>-1.248188081172894</v>
      </c>
      <c r="BG38" s="13">
        <f t="shared" ca="1" si="12"/>
        <v>3.3261742469415432</v>
      </c>
      <c r="BH38" s="13">
        <f t="shared" ca="1" si="12"/>
        <v>1.5167326228212827</v>
      </c>
      <c r="BI38" s="13">
        <f t="shared" ca="1" si="12"/>
        <v>1.0041212961728667</v>
      </c>
      <c r="BJ38" s="13">
        <f t="shared" ca="1" si="12"/>
        <v>8.1560155638699605</v>
      </c>
      <c r="BK38" s="13">
        <f t="shared" ca="1" si="12"/>
        <v>1.1019644488417089</v>
      </c>
      <c r="BL38" s="13">
        <f t="shared" ca="1" si="12"/>
        <v>3.8877563023669111</v>
      </c>
      <c r="BM38" s="13">
        <f t="shared" ca="1" si="12"/>
        <v>-0.46336815402044174</v>
      </c>
      <c r="BN38" s="13">
        <f t="shared" ca="1" si="12"/>
        <v>3.122386955214119</v>
      </c>
    </row>
    <row r="39" spans="1:66" x14ac:dyDescent="0.2">
      <c r="A39" s="10">
        <v>18</v>
      </c>
      <c r="B39" s="14">
        <f t="shared" ca="1" si="2"/>
        <v>-0.43317501711769907</v>
      </c>
      <c r="C39" s="16">
        <f t="shared" ca="1" si="6"/>
        <v>-0.43828619932034046</v>
      </c>
      <c r="D39" s="16">
        <f t="shared" ca="1" si="3"/>
        <v>-0.53025020173838766</v>
      </c>
      <c r="F39" s="7">
        <v>18</v>
      </c>
      <c r="G39" s="13">
        <f t="shared" ca="1" si="7"/>
        <v>7.9071966297948482</v>
      </c>
      <c r="H39" s="13">
        <f t="shared" ca="1" si="7"/>
        <v>-0.81002183529562544</v>
      </c>
      <c r="I39" s="13">
        <f t="shared" ca="1" si="7"/>
        <v>1.3802941184628803</v>
      </c>
      <c r="J39" s="13">
        <f t="shared" ca="1" si="7"/>
        <v>4.7051132543948615</v>
      </c>
      <c r="K39" s="13">
        <f t="shared" ca="1" si="7"/>
        <v>6.1484455290911617</v>
      </c>
      <c r="L39" s="13">
        <f t="shared" ca="1" si="7"/>
        <v>5.2992316500711425</v>
      </c>
      <c r="M39" s="13">
        <f t="shared" ca="1" si="7"/>
        <v>-0.27103522835981542</v>
      </c>
      <c r="N39" s="13">
        <f t="shared" ca="1" si="7"/>
        <v>5.3816496470181736</v>
      </c>
      <c r="O39" s="13">
        <f t="shared" ca="1" si="7"/>
        <v>-0.18318857356406903</v>
      </c>
      <c r="P39" s="13">
        <f t="shared" ca="1" si="7"/>
        <v>-1.1390135913439625</v>
      </c>
      <c r="Q39" s="13">
        <f t="shared" ca="1" si="7"/>
        <v>2.638671814530912</v>
      </c>
      <c r="R39" s="13">
        <f t="shared" ca="1" si="7"/>
        <v>2.3574103153998345</v>
      </c>
      <c r="S39" s="13">
        <f t="shared" ca="1" si="7"/>
        <v>1.2070121394945028</v>
      </c>
      <c r="T39" s="13">
        <f t="shared" ca="1" si="7"/>
        <v>0.26951314510931978</v>
      </c>
      <c r="U39" s="13">
        <f t="shared" ca="1" si="7"/>
        <v>-1.0824214310895846</v>
      </c>
      <c r="V39" s="13">
        <f t="shared" ca="1" si="7"/>
        <v>-0.88614117133762083</v>
      </c>
      <c r="W39" s="13">
        <f t="shared" ca="1" si="10"/>
        <v>2.4002379763007866</v>
      </c>
      <c r="X39" s="13">
        <f t="shared" ca="1" si="10"/>
        <v>1.9103214859203279</v>
      </c>
      <c r="Y39" s="13">
        <f t="shared" ca="1" si="10"/>
        <v>1.5431179442097642</v>
      </c>
      <c r="Z39" s="13">
        <f t="shared" ca="1" si="10"/>
        <v>-1.9200588378570549</v>
      </c>
      <c r="AA39" s="13">
        <f t="shared" ca="1" si="10"/>
        <v>5.1066640305139757</v>
      </c>
      <c r="AB39" s="13">
        <f t="shared" ca="1" si="10"/>
        <v>1.6995470576630514</v>
      </c>
      <c r="AC39" s="13">
        <f t="shared" ca="1" si="10"/>
        <v>-2.4510208391261807</v>
      </c>
      <c r="AD39" s="13">
        <f t="shared" ca="1" si="10"/>
        <v>9.6454621052670309</v>
      </c>
      <c r="AE39" s="13">
        <f t="shared" ca="1" si="10"/>
        <v>5.8118025589510163</v>
      </c>
      <c r="AF39" s="13">
        <f t="shared" ca="1" si="12"/>
        <v>6.5842837921248529</v>
      </c>
      <c r="AG39" s="13">
        <f t="shared" ca="1" si="12"/>
        <v>6.4593571729727888</v>
      </c>
      <c r="AH39" s="13">
        <f t="shared" ca="1" si="12"/>
        <v>-2.3725902863538817</v>
      </c>
      <c r="AI39" s="13">
        <f t="shared" ca="1" si="12"/>
        <v>6.1030212473785319</v>
      </c>
      <c r="AJ39" s="13">
        <f t="shared" ca="1" si="12"/>
        <v>1.698234978815373</v>
      </c>
      <c r="AK39" s="13">
        <f t="shared" ca="1" si="12"/>
        <v>3.988996550802161</v>
      </c>
      <c r="AL39" s="13">
        <f t="shared" ca="1" si="12"/>
        <v>-2.1342502109719863</v>
      </c>
      <c r="AM39" s="13">
        <f t="shared" ca="1" si="12"/>
        <v>2.109316110377331</v>
      </c>
      <c r="AN39" s="13">
        <f t="shared" ca="1" si="12"/>
        <v>5.0956768855627459</v>
      </c>
      <c r="AO39" s="13">
        <f t="shared" ca="1" si="12"/>
        <v>1.3183281256449548</v>
      </c>
      <c r="AP39" s="13">
        <f t="shared" ca="1" si="12"/>
        <v>5.6576098593472253</v>
      </c>
      <c r="AQ39" s="13">
        <f t="shared" ca="1" si="12"/>
        <v>4.476111342021122</v>
      </c>
      <c r="AR39" s="13">
        <f t="shared" ca="1" si="12"/>
        <v>4.7079085245085093</v>
      </c>
      <c r="AS39" s="13">
        <f t="shared" ca="1" si="12"/>
        <v>2.0652876746643294</v>
      </c>
      <c r="AT39" s="13">
        <f t="shared" ca="1" si="12"/>
        <v>-2.3329371523782472</v>
      </c>
      <c r="AU39" s="13">
        <f t="shared" ca="1" si="12"/>
        <v>7.2117252432509549</v>
      </c>
      <c r="AV39" s="13">
        <f t="shared" ca="1" si="12"/>
        <v>3.9283217360509157</v>
      </c>
      <c r="AW39" s="13">
        <f t="shared" ca="1" si="12"/>
        <v>4.9225045420586273</v>
      </c>
      <c r="AX39" s="13">
        <f t="shared" ca="1" si="12"/>
        <v>-1.6718191580500434</v>
      </c>
      <c r="AY39" s="13">
        <f t="shared" ca="1" si="12"/>
        <v>0.28229084528492798</v>
      </c>
      <c r="AZ39" s="13">
        <f t="shared" ca="1" si="12"/>
        <v>3.1609238715554984</v>
      </c>
      <c r="BA39" s="13">
        <f t="shared" ca="1" si="12"/>
        <v>6.4416368981605716</v>
      </c>
      <c r="BB39" s="13">
        <f t="shared" ca="1" si="12"/>
        <v>1.9171936461508503</v>
      </c>
      <c r="BC39" s="13">
        <f t="shared" ca="1" si="12"/>
        <v>2.9780056771891243</v>
      </c>
      <c r="BD39" s="13">
        <f t="shared" ca="1" si="12"/>
        <v>3.5927463752100515</v>
      </c>
      <c r="BE39" s="13">
        <f t="shared" ca="1" si="12"/>
        <v>3.6429412181344993</v>
      </c>
      <c r="BF39" s="13">
        <f t="shared" ca="1" si="12"/>
        <v>0.21284706077291227</v>
      </c>
      <c r="BG39" s="13">
        <f t="shared" ca="1" si="12"/>
        <v>-0.56625518440404576</v>
      </c>
      <c r="BH39" s="13">
        <f t="shared" ca="1" si="12"/>
        <v>-4.0611244741492012</v>
      </c>
      <c r="BI39" s="13">
        <f t="shared" ca="1" si="12"/>
        <v>-0.4190382617180517</v>
      </c>
      <c r="BJ39" s="13">
        <f t="shared" ca="1" si="12"/>
        <v>2.5786845583883924</v>
      </c>
      <c r="BK39" s="13">
        <f t="shared" ca="1" si="12"/>
        <v>-4.7255308434856804</v>
      </c>
      <c r="BL39" s="13">
        <f t="shared" ca="1" si="12"/>
        <v>4.7592210145399534</v>
      </c>
      <c r="BM39" s="13">
        <f t="shared" ca="1" si="12"/>
        <v>4.8889461168111827</v>
      </c>
      <c r="BN39" s="13">
        <f t="shared" ca="1" si="12"/>
        <v>2.6251615990191359</v>
      </c>
    </row>
    <row r="40" spans="1:66" x14ac:dyDescent="0.2">
      <c r="A40" s="10">
        <v>19</v>
      </c>
      <c r="B40" s="14">
        <f t="shared" ca="1" si="2"/>
        <v>-1.6921210116367507</v>
      </c>
      <c r="C40" s="16">
        <f t="shared" ca="1" si="6"/>
        <v>-0.43335070990634467</v>
      </c>
      <c r="D40" s="16">
        <f t="shared" ca="1" si="3"/>
        <v>-0.48240454857541398</v>
      </c>
      <c r="F40" s="7">
        <v>19</v>
      </c>
      <c r="G40" s="13">
        <f t="shared" ca="1" si="7"/>
        <v>0.47391136174008652</v>
      </c>
      <c r="H40" s="13">
        <f t="shared" ca="1" si="7"/>
        <v>-0.74316776390631611</v>
      </c>
      <c r="I40" s="13">
        <f t="shared" ca="1" si="7"/>
        <v>7.6036431354700982</v>
      </c>
      <c r="J40" s="13">
        <f t="shared" ca="1" si="7"/>
        <v>2.8738245779933118</v>
      </c>
      <c r="K40" s="13">
        <f t="shared" ca="1" si="7"/>
        <v>9.2311919408313887</v>
      </c>
      <c r="L40" s="13">
        <f t="shared" ca="1" si="7"/>
        <v>-2.0039292220469358</v>
      </c>
      <c r="M40" s="13">
        <f t="shared" ca="1" si="7"/>
        <v>0.82162475852735373</v>
      </c>
      <c r="N40" s="13">
        <f t="shared" ca="1" si="7"/>
        <v>3.842071460018341</v>
      </c>
      <c r="O40" s="13">
        <f t="shared" ca="1" si="7"/>
        <v>3.2037014462043052</v>
      </c>
      <c r="P40" s="13">
        <f t="shared" ca="1" si="7"/>
        <v>2.9640673935338802</v>
      </c>
      <c r="Q40" s="13">
        <f t="shared" ca="1" si="7"/>
        <v>0.33286158196622884</v>
      </c>
      <c r="R40" s="13">
        <f t="shared" ca="1" si="7"/>
        <v>-0.26489659261008924</v>
      </c>
      <c r="S40" s="13">
        <f t="shared" ca="1" si="7"/>
        <v>5.2814066315625929</v>
      </c>
      <c r="T40" s="13">
        <f t="shared" ca="1" si="7"/>
        <v>2.7870164728791531</v>
      </c>
      <c r="U40" s="13">
        <f t="shared" ca="1" si="7"/>
        <v>4.3145986704949131</v>
      </c>
      <c r="V40" s="13">
        <f t="shared" ca="1" si="7"/>
        <v>3.9979976656562366</v>
      </c>
      <c r="W40" s="13">
        <f t="shared" ca="1" si="10"/>
        <v>-0.76178231414855535</v>
      </c>
      <c r="X40" s="13">
        <f t="shared" ca="1" si="10"/>
        <v>0.97542516725725825</v>
      </c>
      <c r="Y40" s="13">
        <f t="shared" ca="1" si="10"/>
        <v>-0.41408807956367699</v>
      </c>
      <c r="Z40" s="13">
        <f t="shared" ca="1" si="10"/>
        <v>0.70887388728359157</v>
      </c>
      <c r="AA40" s="13">
        <f t="shared" ca="1" si="10"/>
        <v>9.8969491221045693</v>
      </c>
      <c r="AB40" s="13">
        <f t="shared" ca="1" si="10"/>
        <v>4.1091827088165722</v>
      </c>
      <c r="AC40" s="13">
        <f t="shared" ca="1" si="10"/>
        <v>4.296215196708328</v>
      </c>
      <c r="AD40" s="13">
        <f t="shared" ca="1" si="10"/>
        <v>1.2808848016785721</v>
      </c>
      <c r="AE40" s="13">
        <f t="shared" ca="1" si="10"/>
        <v>6.242939426428352</v>
      </c>
      <c r="AF40" s="13">
        <f t="shared" ca="1" si="12"/>
        <v>1.3524898937920165</v>
      </c>
      <c r="AG40" s="13">
        <f t="shared" ca="1" si="12"/>
        <v>0.67894120711857764</v>
      </c>
      <c r="AH40" s="13">
        <f t="shared" ca="1" si="12"/>
        <v>1.087401015062281</v>
      </c>
      <c r="AI40" s="13">
        <f t="shared" ca="1" si="12"/>
        <v>-3.5245560090906647</v>
      </c>
      <c r="AJ40" s="13">
        <f t="shared" ca="1" si="12"/>
        <v>4.1841349429299228</v>
      </c>
      <c r="AK40" s="13">
        <f t="shared" ca="1" si="12"/>
        <v>5.1170805775692791</v>
      </c>
      <c r="AL40" s="13">
        <f t="shared" ca="1" si="12"/>
        <v>4.7021886972561511</v>
      </c>
      <c r="AM40" s="13">
        <f t="shared" ca="1" si="12"/>
        <v>0.10046901903635286</v>
      </c>
      <c r="AN40" s="13">
        <f t="shared" ca="1" si="12"/>
        <v>7.8276671894229537</v>
      </c>
      <c r="AO40" s="13">
        <f t="shared" ca="1" si="12"/>
        <v>3.7516811889546933</v>
      </c>
      <c r="AP40" s="13">
        <f t="shared" ca="1" si="12"/>
        <v>-7.8953570683140573E-2</v>
      </c>
      <c r="AQ40" s="13">
        <f t="shared" ca="1" si="12"/>
        <v>-0.37283549181505693</v>
      </c>
      <c r="AR40" s="13">
        <f t="shared" ca="1" si="12"/>
        <v>-1.6105237926784088E-2</v>
      </c>
      <c r="AS40" s="13">
        <f t="shared" ca="1" si="12"/>
        <v>1.6045300587510605</v>
      </c>
      <c r="AT40" s="13">
        <f t="shared" ca="1" si="12"/>
        <v>-4.6589782653878746</v>
      </c>
      <c r="AU40" s="13">
        <f t="shared" ca="1" si="12"/>
        <v>6.1743782057918137</v>
      </c>
      <c r="AV40" s="13">
        <f t="shared" ca="1" si="12"/>
        <v>0.98999544932711236</v>
      </c>
      <c r="AW40" s="13">
        <f t="shared" ca="1" si="12"/>
        <v>1.6474298998360613</v>
      </c>
      <c r="AX40" s="13">
        <f t="shared" ca="1" si="12"/>
        <v>1.3601798891906138</v>
      </c>
      <c r="AY40" s="13">
        <f t="shared" ca="1" si="12"/>
        <v>10.116986871893728</v>
      </c>
      <c r="AZ40" s="13">
        <f t="shared" ca="1" si="12"/>
        <v>6.6293841303884316</v>
      </c>
      <c r="BA40" s="13">
        <f t="shared" ca="1" si="12"/>
        <v>1.4690366362470582</v>
      </c>
      <c r="BB40" s="13">
        <f t="shared" ca="1" si="12"/>
        <v>5.3846751839120133</v>
      </c>
      <c r="BC40" s="13">
        <f t="shared" ca="1" si="12"/>
        <v>2.7685211781871466</v>
      </c>
      <c r="BD40" s="13">
        <f t="shared" ca="1" si="12"/>
        <v>0.40380239640648252</v>
      </c>
      <c r="BE40" s="13">
        <f t="shared" ca="1" si="12"/>
        <v>-3.2839557494438933</v>
      </c>
      <c r="BF40" s="13">
        <f t="shared" ca="1" si="12"/>
        <v>1.8723812809835296</v>
      </c>
      <c r="BG40" s="13">
        <f t="shared" ca="1" si="12"/>
        <v>2.1409479034108188</v>
      </c>
      <c r="BH40" s="13">
        <f t="shared" ca="1" si="12"/>
        <v>5.2288006335390511</v>
      </c>
      <c r="BI40" s="13">
        <f t="shared" ca="1" si="12"/>
        <v>4.3350292873479503</v>
      </c>
      <c r="BJ40" s="13">
        <f t="shared" ca="1" si="12"/>
        <v>3.2017276620492243</v>
      </c>
      <c r="BK40" s="13">
        <f t="shared" ca="1" si="12"/>
        <v>-2.7046603463141965</v>
      </c>
      <c r="BL40" s="13">
        <f t="shared" ca="1" si="12"/>
        <v>6.4667982348556166</v>
      </c>
      <c r="BM40" s="13">
        <f t="shared" ca="1" si="12"/>
        <v>4.1783696828492118</v>
      </c>
      <c r="BN40" s="13">
        <f t="shared" ca="1" si="12"/>
        <v>-2.4275722014978154</v>
      </c>
    </row>
    <row r="41" spans="1:66" x14ac:dyDescent="0.2">
      <c r="A41" s="10">
        <v>20</v>
      </c>
      <c r="B41" s="14">
        <f t="shared" ca="1" si="2"/>
        <v>-0.43828619932034046</v>
      </c>
      <c r="C41" s="16">
        <f t="shared" ca="1" si="6"/>
        <v>-0.43317501711769907</v>
      </c>
      <c r="D41" s="16">
        <f t="shared" ca="1" si="3"/>
        <v>-0.43565536872852384</v>
      </c>
      <c r="F41" s="7">
        <v>20</v>
      </c>
      <c r="G41" s="13">
        <f t="shared" ca="1" si="7"/>
        <v>10.436910762844485</v>
      </c>
      <c r="H41" s="13">
        <f t="shared" ca="1" si="7"/>
        <v>2.8085733864981632</v>
      </c>
      <c r="I41" s="13">
        <f t="shared" ca="1" si="7"/>
        <v>-0.86563159632945919</v>
      </c>
      <c r="J41" s="13">
        <f t="shared" ca="1" si="7"/>
        <v>1.6997616743031929</v>
      </c>
      <c r="K41" s="13">
        <f t="shared" ca="1" si="7"/>
        <v>3.8867935215710423</v>
      </c>
      <c r="L41" s="13">
        <f t="shared" ca="1" si="7"/>
        <v>1.1749680254272272</v>
      </c>
      <c r="M41" s="13">
        <f t="shared" ca="1" si="7"/>
        <v>6.8706728255482972</v>
      </c>
      <c r="N41" s="13">
        <f t="shared" ca="1" si="7"/>
        <v>-3.6867253051606532</v>
      </c>
      <c r="O41" s="13">
        <f t="shared" ca="1" si="7"/>
        <v>1.7386222375579439</v>
      </c>
      <c r="P41" s="13">
        <f t="shared" ca="1" si="7"/>
        <v>-4.3006504824165832</v>
      </c>
      <c r="Q41" s="13">
        <f t="shared" ca="1" si="7"/>
        <v>2.5905713909213768</v>
      </c>
      <c r="R41" s="13">
        <f t="shared" ca="1" si="7"/>
        <v>0.73782823546050169</v>
      </c>
      <c r="S41" s="13">
        <f t="shared" ca="1" si="7"/>
        <v>3.9192662781112588</v>
      </c>
      <c r="T41" s="13">
        <f t="shared" ca="1" si="7"/>
        <v>2.5195652246516884</v>
      </c>
      <c r="U41" s="13">
        <f t="shared" ca="1" si="7"/>
        <v>1.2658163671351224</v>
      </c>
      <c r="V41" s="13">
        <f t="shared" ca="1" si="7"/>
        <v>1.1946498425601542</v>
      </c>
      <c r="W41" s="13">
        <f t="shared" ca="1" si="10"/>
        <v>-2.1421529477290271</v>
      </c>
      <c r="X41" s="13">
        <f t="shared" ca="1" si="10"/>
        <v>-1.1872627668085993</v>
      </c>
      <c r="Y41" s="13">
        <f t="shared" ca="1" si="10"/>
        <v>4.9529237861987934</v>
      </c>
      <c r="Z41" s="13">
        <f t="shared" ca="1" si="10"/>
        <v>-1.7759026916426102</v>
      </c>
      <c r="AA41" s="13">
        <f t="shared" ca="1" si="10"/>
        <v>3.0704191454927647</v>
      </c>
      <c r="AB41" s="13">
        <f t="shared" ca="1" si="10"/>
        <v>-7.1132499167966134</v>
      </c>
      <c r="AC41" s="13">
        <f t="shared" ca="1" si="10"/>
        <v>6.1235229843537864</v>
      </c>
      <c r="AD41" s="13">
        <f t="shared" ca="1" si="10"/>
        <v>4.9520119551608293</v>
      </c>
      <c r="AE41" s="13">
        <f t="shared" ca="1" si="10"/>
        <v>-2.2266363850297974</v>
      </c>
      <c r="AF41" s="13">
        <f t="shared" ca="1" si="12"/>
        <v>4.2686854114389945</v>
      </c>
      <c r="AG41" s="13">
        <f t="shared" ca="1" si="12"/>
        <v>7.4759777574796686</v>
      </c>
      <c r="AH41" s="13">
        <f t="shared" ca="1" si="12"/>
        <v>4.4905092806723026</v>
      </c>
      <c r="AI41" s="13">
        <f t="shared" ca="1" si="12"/>
        <v>1.4306186613416425</v>
      </c>
      <c r="AJ41" s="13">
        <f t="shared" ca="1" si="12"/>
        <v>5.5280535946136684</v>
      </c>
      <c r="AK41" s="13">
        <f t="shared" ca="1" si="12"/>
        <v>3.1206386309693497</v>
      </c>
      <c r="AL41" s="13">
        <f t="shared" ca="1" si="12"/>
        <v>5.2889845329561345</v>
      </c>
      <c r="AM41" s="13">
        <f t="shared" ca="1" si="12"/>
        <v>7.1311434928727619</v>
      </c>
      <c r="AN41" s="13">
        <f t="shared" ca="1" si="12"/>
        <v>2.2281083364979977</v>
      </c>
      <c r="AO41" s="13">
        <f t="shared" ca="1" si="12"/>
        <v>4.0126478863616608</v>
      </c>
      <c r="AP41" s="13">
        <f t="shared" ca="1" si="12"/>
        <v>-0.93895261551418585</v>
      </c>
      <c r="AQ41" s="13">
        <f t="shared" ca="1" si="12"/>
        <v>-2.2481644127921596</v>
      </c>
      <c r="AR41" s="13">
        <f t="shared" ca="1" si="12"/>
        <v>0.31928712615164989</v>
      </c>
      <c r="AS41" s="13">
        <f t="shared" ca="1" si="12"/>
        <v>-0.98208381030875014</v>
      </c>
      <c r="AT41" s="13">
        <f t="shared" ca="1" si="12"/>
        <v>1.1435195763747117</v>
      </c>
      <c r="AU41" s="13">
        <f t="shared" ca="1" si="12"/>
        <v>-1.4193013805828465</v>
      </c>
      <c r="AV41" s="13">
        <f t="shared" ca="1" si="12"/>
        <v>0.36180734960859962</v>
      </c>
      <c r="AW41" s="13">
        <f t="shared" ca="1" si="12"/>
        <v>-6.8668590137648948</v>
      </c>
      <c r="AX41" s="13">
        <f t="shared" ca="1" si="12"/>
        <v>5.6045520702434262</v>
      </c>
      <c r="AY41" s="13">
        <f t="shared" ca="1" si="12"/>
        <v>6.5064700627738734</v>
      </c>
      <c r="AZ41" s="13">
        <f t="shared" ca="1" si="12"/>
        <v>1.8640691534134186</v>
      </c>
      <c r="BA41" s="13">
        <f t="shared" ca="1" si="12"/>
        <v>5.1338476544396752</v>
      </c>
      <c r="BB41" s="13">
        <f t="shared" ca="1" si="12"/>
        <v>-2.246185492801029</v>
      </c>
      <c r="BC41" s="13">
        <f t="shared" ca="1" si="12"/>
        <v>5.1103811428654504</v>
      </c>
      <c r="BD41" s="13">
        <f t="shared" ca="1" si="12"/>
        <v>2.3125657439276899</v>
      </c>
      <c r="BE41" s="13">
        <f t="shared" ca="1" si="12"/>
        <v>2.7352876017907146E-2</v>
      </c>
      <c r="BF41" s="13">
        <f t="shared" ca="1" si="12"/>
        <v>6.1984860145289975</v>
      </c>
      <c r="BG41" s="13">
        <f t="shared" ca="1" si="12"/>
        <v>2.663296203724741</v>
      </c>
      <c r="BH41" s="13">
        <f t="shared" ca="1" si="12"/>
        <v>-0.60717554989453149</v>
      </c>
      <c r="BI41" s="13">
        <f t="shared" ca="1" si="12"/>
        <v>2.4154582336014121</v>
      </c>
      <c r="BJ41" s="13">
        <f t="shared" ca="1" si="12"/>
        <v>3.5515908600184689</v>
      </c>
      <c r="BK41" s="13">
        <f t="shared" ca="1" si="12"/>
        <v>-0.84102828094210391</v>
      </c>
      <c r="BL41" s="13">
        <f t="shared" ca="1" si="12"/>
        <v>-5.6596548855535787</v>
      </c>
      <c r="BM41" s="13">
        <f t="shared" ca="1" si="12"/>
        <v>0.58520855432131591</v>
      </c>
      <c r="BN41" s="13">
        <f t="shared" ca="1" si="12"/>
        <v>6.1576993678696308</v>
      </c>
    </row>
    <row r="42" spans="1:66" x14ac:dyDescent="0.2">
      <c r="A42" s="10">
        <v>21</v>
      </c>
      <c r="B42" s="14">
        <f t="shared" ca="1" si="2"/>
        <v>0.233460702128054</v>
      </c>
      <c r="C42" s="16">
        <f t="shared" ca="1" si="6"/>
        <v>-0.36108190319345629</v>
      </c>
      <c r="D42" s="16">
        <f t="shared" ca="1" si="3"/>
        <v>-0.38985487491988519</v>
      </c>
      <c r="F42" s="7">
        <v>21</v>
      </c>
      <c r="G42" s="13">
        <f t="shared" ca="1" si="7"/>
        <v>2.8125544185233284</v>
      </c>
      <c r="H42" s="13">
        <f t="shared" ca="1" si="7"/>
        <v>7.1350566684269161</v>
      </c>
      <c r="I42" s="13">
        <f t="shared" ca="1" si="7"/>
        <v>3.0433071829241749</v>
      </c>
      <c r="J42" s="13">
        <f t="shared" ca="1" si="7"/>
        <v>5.7365985716672165</v>
      </c>
      <c r="K42" s="13">
        <f t="shared" ca="1" si="7"/>
        <v>2.0561481354838596</v>
      </c>
      <c r="L42" s="13">
        <f t="shared" ca="1" si="7"/>
        <v>5.5087693759915393</v>
      </c>
      <c r="M42" s="13">
        <f t="shared" ca="1" si="7"/>
        <v>1.8997227451815522</v>
      </c>
      <c r="N42" s="13">
        <f t="shared" ca="1" si="7"/>
        <v>1.307600578320492</v>
      </c>
      <c r="O42" s="13">
        <f t="shared" ca="1" si="7"/>
        <v>-0.8069746000573419</v>
      </c>
      <c r="P42" s="13">
        <f t="shared" ca="1" si="7"/>
        <v>-1.6896340052516443</v>
      </c>
      <c r="Q42" s="13">
        <f t="shared" ca="1" si="7"/>
        <v>4.4623528275014035</v>
      </c>
      <c r="R42" s="13">
        <f t="shared" ca="1" si="7"/>
        <v>7.222275846826486</v>
      </c>
      <c r="S42" s="13">
        <f t="shared" ca="1" si="7"/>
        <v>2.0756289189180084</v>
      </c>
      <c r="T42" s="13">
        <f t="shared" ca="1" si="7"/>
        <v>2.1318653993516432</v>
      </c>
      <c r="U42" s="13">
        <f t="shared" ca="1" si="7"/>
        <v>6.2123755990702616</v>
      </c>
      <c r="V42" s="13">
        <f t="shared" ca="1" si="7"/>
        <v>1.7654728173966181</v>
      </c>
      <c r="W42" s="13">
        <f t="shared" ca="1" si="10"/>
        <v>9.7843880795938016</v>
      </c>
      <c r="X42" s="13">
        <f t="shared" ca="1" si="10"/>
        <v>-4.5751018014831599</v>
      </c>
      <c r="Y42" s="13">
        <f t="shared" ca="1" si="10"/>
        <v>1.8679537556184549</v>
      </c>
      <c r="Z42" s="13">
        <f t="shared" ca="1" si="10"/>
        <v>3.8523309638202101</v>
      </c>
      <c r="AA42" s="13">
        <f t="shared" ca="1" si="10"/>
        <v>2.9481234584132463</v>
      </c>
      <c r="AB42" s="13">
        <f t="shared" ca="1" si="10"/>
        <v>0.522915495102517</v>
      </c>
      <c r="AC42" s="13">
        <f t="shared" ca="1" si="10"/>
        <v>-3.4039342722709574</v>
      </c>
      <c r="AD42" s="13">
        <f t="shared" ca="1" si="10"/>
        <v>4.3743494882900551</v>
      </c>
      <c r="AE42" s="13">
        <f t="shared" ca="1" si="10"/>
        <v>3.2519022494594338</v>
      </c>
      <c r="AF42" s="13">
        <f t="shared" ca="1" si="12"/>
        <v>3.755451680146054</v>
      </c>
      <c r="AG42" s="13">
        <f t="shared" ca="1" si="12"/>
        <v>2.2080343338579964</v>
      </c>
      <c r="AH42" s="13">
        <f t="shared" ca="1" si="12"/>
        <v>1.6740907173483173</v>
      </c>
      <c r="AI42" s="13">
        <f t="shared" ca="1" si="12"/>
        <v>3.5802814948676236</v>
      </c>
      <c r="AJ42" s="13">
        <f t="shared" ca="1" si="12"/>
        <v>5.2515000418916706</v>
      </c>
      <c r="AK42" s="13">
        <f t="shared" ca="1" si="12"/>
        <v>1.9335601350839631</v>
      </c>
      <c r="AL42" s="13">
        <f t="shared" ca="1" si="12"/>
        <v>0.78435732674576375</v>
      </c>
      <c r="AM42" s="13">
        <f t="shared" ca="1" si="12"/>
        <v>6.2553957715596145</v>
      </c>
      <c r="AN42" s="13">
        <f t="shared" ca="1" si="12"/>
        <v>-2.52507802448741</v>
      </c>
      <c r="AO42" s="13">
        <f t="shared" ca="1" si="12"/>
        <v>6.0521893035871415</v>
      </c>
      <c r="AP42" s="13">
        <f t="shared" ca="1" si="12"/>
        <v>-1.6991281530036386</v>
      </c>
      <c r="AQ42" s="13">
        <f t="shared" ca="1" si="12"/>
        <v>8.4803356461664734</v>
      </c>
      <c r="AR42" s="13">
        <f t="shared" ca="1" si="12"/>
        <v>1.4479682671442056</v>
      </c>
      <c r="AS42" s="13">
        <f t="shared" ca="1" si="12"/>
        <v>1.8083302406777497</v>
      </c>
      <c r="AT42" s="13">
        <f t="shared" ca="1" si="12"/>
        <v>1.2266555260766527</v>
      </c>
      <c r="AU42" s="13">
        <f t="shared" ca="1" si="12"/>
        <v>3.7155166149145966</v>
      </c>
      <c r="AV42" s="13">
        <f t="shared" ca="1" si="12"/>
        <v>1.522368504558915</v>
      </c>
      <c r="AW42" s="13">
        <f t="shared" ca="1" si="12"/>
        <v>-0.52868341928207307</v>
      </c>
      <c r="AX42" s="13">
        <f t="shared" ca="1" si="12"/>
        <v>1.4641570630761591</v>
      </c>
      <c r="AY42" s="13">
        <f t="shared" ca="1" si="12"/>
        <v>0.55563238605317933</v>
      </c>
      <c r="AZ42" s="13">
        <f t="shared" ca="1" si="12"/>
        <v>6.8378465584293249</v>
      </c>
      <c r="BA42" s="13">
        <f t="shared" ca="1" si="12"/>
        <v>6.4367245319614188</v>
      </c>
      <c r="BB42" s="13">
        <f t="shared" ca="1" si="12"/>
        <v>2.7799011175576052</v>
      </c>
      <c r="BC42" s="13">
        <f t="shared" ca="1" si="12"/>
        <v>-1.2844475846425536</v>
      </c>
      <c r="BD42" s="13">
        <f t="shared" ca="1" si="12"/>
        <v>-0.90423330307472094</v>
      </c>
      <c r="BE42" s="13">
        <f t="shared" ca="1" si="12"/>
        <v>-0.53033426097703362</v>
      </c>
      <c r="BF42" s="13">
        <f t="shared" ca="1" si="12"/>
        <v>7.313414876367708</v>
      </c>
      <c r="BG42" s="13">
        <f t="shared" ca="1" si="12"/>
        <v>-1.0912544930143193</v>
      </c>
      <c r="BH42" s="13">
        <f t="shared" ca="1" si="12"/>
        <v>-0.72907788692115849</v>
      </c>
      <c r="BI42" s="13">
        <f t="shared" ca="1" si="12"/>
        <v>6.7694427687351766</v>
      </c>
      <c r="BJ42" s="13">
        <f t="shared" ca="1" si="12"/>
        <v>-1.2304264290958464</v>
      </c>
      <c r="BK42" s="13">
        <f t="shared" ca="1" si="12"/>
        <v>4.7624553876264866</v>
      </c>
      <c r="BL42" s="13">
        <f t="shared" ca="1" si="12"/>
        <v>0.17385037386567137</v>
      </c>
      <c r="BM42" s="13">
        <f t="shared" ca="1" si="12"/>
        <v>5.3711787994635447</v>
      </c>
      <c r="BN42" s="13">
        <f t="shared" ca="1" si="12"/>
        <v>3.6348716290269047</v>
      </c>
    </row>
    <row r="43" spans="1:66" x14ac:dyDescent="0.2">
      <c r="A43" s="10">
        <v>22</v>
      </c>
      <c r="B43" s="14">
        <f t="shared" ca="1" si="2"/>
        <v>0.30869028149453587</v>
      </c>
      <c r="C43" s="16">
        <f t="shared" ca="1" si="6"/>
        <v>-0.25695650077971732</v>
      </c>
      <c r="D43" s="16">
        <f t="shared" ca="1" si="3"/>
        <v>-0.34487186535466891</v>
      </c>
      <c r="F43" s="7">
        <v>22</v>
      </c>
      <c r="G43" s="13">
        <f t="shared" ca="1" si="7"/>
        <v>5.4131864853384988</v>
      </c>
      <c r="H43" s="13">
        <f t="shared" ca="1" si="7"/>
        <v>-0.63744001067355738</v>
      </c>
      <c r="I43" s="13">
        <f t="shared" ca="1" si="7"/>
        <v>0.62707171903101377</v>
      </c>
      <c r="J43" s="13">
        <f t="shared" ca="1" si="7"/>
        <v>5.8612651075914179E-2</v>
      </c>
      <c r="K43" s="13">
        <f t="shared" ca="1" si="7"/>
        <v>-0.36321616126591794</v>
      </c>
      <c r="L43" s="13">
        <f t="shared" ca="1" si="7"/>
        <v>1.6536417643943391</v>
      </c>
      <c r="M43" s="13">
        <f t="shared" ca="1" si="7"/>
        <v>4.0765896387735534</v>
      </c>
      <c r="N43" s="13">
        <f t="shared" ca="1" si="7"/>
        <v>-3.0680459201828709</v>
      </c>
      <c r="O43" s="13">
        <f t="shared" ca="1" si="7"/>
        <v>9.4910845908389323</v>
      </c>
      <c r="P43" s="13">
        <f t="shared" ca="1" si="7"/>
        <v>3.9016801827251211</v>
      </c>
      <c r="Q43" s="13">
        <f t="shared" ca="1" si="7"/>
        <v>-0.85193552432874897</v>
      </c>
      <c r="R43" s="13">
        <f t="shared" ca="1" si="7"/>
        <v>3.0803234226041969</v>
      </c>
      <c r="S43" s="13">
        <f t="shared" ca="1" si="7"/>
        <v>0.97438325073851018</v>
      </c>
      <c r="T43" s="13">
        <f t="shared" ca="1" si="7"/>
        <v>4.2659276599748726</v>
      </c>
      <c r="U43" s="13">
        <f t="shared" ca="1" si="7"/>
        <v>-7.6621800839412391E-2</v>
      </c>
      <c r="V43" s="13">
        <f t="shared" ca="1" si="7"/>
        <v>-1.4787376367917724</v>
      </c>
      <c r="W43" s="13">
        <f t="shared" ca="1" si="10"/>
        <v>1.6346486249875958</v>
      </c>
      <c r="X43" s="13">
        <f t="shared" ca="1" si="10"/>
        <v>1.0660582618791432</v>
      </c>
      <c r="Y43" s="13">
        <f t="shared" ca="1" si="10"/>
        <v>1.7910823211187177</v>
      </c>
      <c r="Z43" s="13">
        <f t="shared" ca="1" si="10"/>
        <v>1.7951350229291507</v>
      </c>
      <c r="AA43" s="13">
        <f t="shared" ca="1" si="10"/>
        <v>2.1434633745753127</v>
      </c>
      <c r="AB43" s="13">
        <f t="shared" ca="1" si="10"/>
        <v>3.7382295059970239</v>
      </c>
      <c r="AC43" s="13">
        <f t="shared" ca="1" si="10"/>
        <v>-1.2842425009169398</v>
      </c>
      <c r="AD43" s="13">
        <f t="shared" ca="1" si="10"/>
        <v>4.7168748888892118</v>
      </c>
      <c r="AE43" s="13">
        <f t="shared" ca="1" si="10"/>
        <v>3.1735201348756181E-2</v>
      </c>
      <c r="AF43" s="13">
        <f t="shared" ca="1" si="12"/>
        <v>-2.4943086133964059</v>
      </c>
      <c r="AG43" s="13">
        <f t="shared" ca="1" si="12"/>
        <v>2.1409998217494817</v>
      </c>
      <c r="AH43" s="13">
        <f t="shared" ca="1" si="12"/>
        <v>-0.7247661528649405</v>
      </c>
      <c r="AI43" s="13">
        <f t="shared" ca="1" si="12"/>
        <v>7.5238438588894549</v>
      </c>
      <c r="AJ43" s="13">
        <f t="shared" ca="1" si="12"/>
        <v>8.1079636723232369</v>
      </c>
      <c r="AK43" s="13">
        <f t="shared" ca="1" si="12"/>
        <v>1.7907333383601116</v>
      </c>
      <c r="AL43" s="13">
        <f t="shared" ca="1" si="12"/>
        <v>5.8293652329163503</v>
      </c>
      <c r="AM43" s="13">
        <f t="shared" ca="1" si="12"/>
        <v>2.4204250175439537</v>
      </c>
      <c r="AN43" s="13">
        <f t="shared" ca="1" si="12"/>
        <v>0.56077898285293037</v>
      </c>
      <c r="AO43" s="13">
        <f t="shared" ca="1" si="12"/>
        <v>-1.7193667463638498</v>
      </c>
      <c r="AP43" s="13">
        <f t="shared" ref="AP43:BN43" ca="1" si="13">_xlfn.NORM.INV(RAND(),$B$7,$B$8)</f>
        <v>2.7511741875617619</v>
      </c>
      <c r="AQ43" s="13">
        <f t="shared" ca="1" si="13"/>
        <v>4.4737324543208121</v>
      </c>
      <c r="AR43" s="13">
        <f t="shared" ca="1" si="13"/>
        <v>-1.8630400676666232</v>
      </c>
      <c r="AS43" s="13">
        <f t="shared" ca="1" si="13"/>
        <v>4.2611741856988843</v>
      </c>
      <c r="AT43" s="13">
        <f t="shared" ca="1" si="13"/>
        <v>0.18929963472202305</v>
      </c>
      <c r="AU43" s="13">
        <f t="shared" ca="1" si="13"/>
        <v>-2.0116759060650926</v>
      </c>
      <c r="AV43" s="13">
        <f t="shared" ca="1" si="13"/>
        <v>2.7917348716612227</v>
      </c>
      <c r="AW43" s="13">
        <f t="shared" ca="1" si="13"/>
        <v>-1.0681562729321348</v>
      </c>
      <c r="AX43" s="13">
        <f t="shared" ca="1" si="13"/>
        <v>1.4344409417356014</v>
      </c>
      <c r="AY43" s="13">
        <f t="shared" ca="1" si="13"/>
        <v>3.3891188042097191</v>
      </c>
      <c r="AZ43" s="13">
        <f t="shared" ca="1" si="13"/>
        <v>-2.1749678614974739</v>
      </c>
      <c r="BA43" s="13">
        <f t="shared" ca="1" si="13"/>
        <v>5.469567619868986</v>
      </c>
      <c r="BB43" s="13">
        <f t="shared" ca="1" si="13"/>
        <v>0.74768865249547134</v>
      </c>
      <c r="BC43" s="13">
        <f t="shared" ca="1" si="13"/>
        <v>2.4447340280940737</v>
      </c>
      <c r="BD43" s="13">
        <f t="shared" ca="1" si="13"/>
        <v>0.43052805071361888</v>
      </c>
      <c r="BE43" s="13">
        <f t="shared" ca="1" si="13"/>
        <v>1.3949527870119121</v>
      </c>
      <c r="BF43" s="13">
        <f t="shared" ca="1" si="13"/>
        <v>-1.3614914575579995</v>
      </c>
      <c r="BG43" s="13">
        <f t="shared" ca="1" si="13"/>
        <v>0.90832707440043281</v>
      </c>
      <c r="BH43" s="13">
        <f t="shared" ca="1" si="13"/>
        <v>1.0443694320823824</v>
      </c>
      <c r="BI43" s="13">
        <f t="shared" ca="1" si="13"/>
        <v>3.2756972375123552</v>
      </c>
      <c r="BJ43" s="13">
        <f t="shared" ca="1" si="13"/>
        <v>3.330502990551115</v>
      </c>
      <c r="BK43" s="13">
        <f t="shared" ca="1" si="13"/>
        <v>-4.0241871669367608</v>
      </c>
      <c r="BL43" s="13">
        <f t="shared" ca="1" si="13"/>
        <v>5.3374944080969673</v>
      </c>
      <c r="BM43" s="13">
        <f t="shared" ca="1" si="13"/>
        <v>-1.2291993952335183</v>
      </c>
      <c r="BN43" s="13">
        <f t="shared" ca="1" si="13"/>
        <v>0.28832357463704428</v>
      </c>
    </row>
    <row r="44" spans="1:66" x14ac:dyDescent="0.2">
      <c r="A44" s="10">
        <v>23</v>
      </c>
      <c r="B44" s="14">
        <f t="shared" ca="1" si="2"/>
        <v>0.94791386750034212</v>
      </c>
      <c r="C44" s="16">
        <f t="shared" ca="1" si="6"/>
        <v>-0.2038762854750471</v>
      </c>
      <c r="D44" s="16">
        <f t="shared" ca="1" si="3"/>
        <v>-0.30058851572434148</v>
      </c>
      <c r="F44" s="7">
        <v>23</v>
      </c>
      <c r="G44" s="13">
        <f t="shared" ca="1" si="7"/>
        <v>0.70428963528746635</v>
      </c>
      <c r="H44" s="13">
        <f t="shared" ca="1" si="7"/>
        <v>0.66710186238798563</v>
      </c>
      <c r="I44" s="13">
        <f t="shared" ca="1" si="7"/>
        <v>6.7903039780159435</v>
      </c>
      <c r="J44" s="13">
        <f t="shared" ca="1" si="7"/>
        <v>6.133537842153463</v>
      </c>
      <c r="K44" s="13">
        <f t="shared" ca="1" si="7"/>
        <v>-3.0562638063182064</v>
      </c>
      <c r="L44" s="13">
        <f t="shared" ca="1" si="7"/>
        <v>-1.4196952351257912</v>
      </c>
      <c r="M44" s="13">
        <f t="shared" ca="1" si="7"/>
        <v>-3.9474601684157973</v>
      </c>
      <c r="N44" s="13">
        <f t="shared" ca="1" si="7"/>
        <v>-0.93156075672051797</v>
      </c>
      <c r="O44" s="13">
        <f t="shared" ca="1" si="7"/>
        <v>4.3323124664246322</v>
      </c>
      <c r="P44" s="13">
        <f t="shared" ca="1" si="7"/>
        <v>6.3024240679987216</v>
      </c>
      <c r="Q44" s="13">
        <f t="shared" ca="1" si="7"/>
        <v>0.39210901644928642</v>
      </c>
      <c r="R44" s="13">
        <f t="shared" ca="1" si="7"/>
        <v>4.0806086955948757</v>
      </c>
      <c r="S44" s="13">
        <f t="shared" ca="1" si="7"/>
        <v>0.45283140775633957</v>
      </c>
      <c r="T44" s="13">
        <f t="shared" ca="1" si="7"/>
        <v>1.0792044519774053</v>
      </c>
      <c r="U44" s="13">
        <f t="shared" ca="1" si="7"/>
        <v>-2.3510633908393963</v>
      </c>
      <c r="V44" s="13">
        <f t="shared" ca="1" si="7"/>
        <v>0.47456337592934217</v>
      </c>
      <c r="W44" s="13">
        <f t="shared" ca="1" si="10"/>
        <v>4.0242453212228178</v>
      </c>
      <c r="X44" s="13">
        <f t="shared" ca="1" si="10"/>
        <v>4.0511024108953553</v>
      </c>
      <c r="Y44" s="13">
        <f t="shared" ca="1" si="10"/>
        <v>5.5024398815025606</v>
      </c>
      <c r="Z44" s="13">
        <f t="shared" ca="1" si="10"/>
        <v>-0.99259905495405976</v>
      </c>
      <c r="AA44" s="13">
        <f t="shared" ca="1" si="10"/>
        <v>1.2581765990599434</v>
      </c>
      <c r="AB44" s="13">
        <f t="shared" ca="1" si="10"/>
        <v>1.5830246178968388</v>
      </c>
      <c r="AC44" s="13">
        <f t="shared" ca="1" si="10"/>
        <v>1.3341021526909413</v>
      </c>
      <c r="AD44" s="13">
        <f t="shared" ca="1" si="10"/>
        <v>-1.1389331689281055</v>
      </c>
      <c r="AE44" s="13">
        <f t="shared" ca="1" si="10"/>
        <v>4.8651486713941656</v>
      </c>
      <c r="AF44" s="13">
        <f t="shared" ref="AF44:BN51" ca="1" si="14">_xlfn.NORM.INV(RAND(),$B$7,$B$8)</f>
        <v>3.7362662333266261</v>
      </c>
      <c r="AG44" s="13">
        <f t="shared" ca="1" si="14"/>
        <v>1.9631384250755475</v>
      </c>
      <c r="AH44" s="13">
        <f t="shared" ca="1" si="14"/>
        <v>1.3485897649780723</v>
      </c>
      <c r="AI44" s="13">
        <f t="shared" ca="1" si="14"/>
        <v>1.390070711951565</v>
      </c>
      <c r="AJ44" s="13">
        <f t="shared" ca="1" si="14"/>
        <v>-0.99318553467752757</v>
      </c>
      <c r="AK44" s="13">
        <f t="shared" ca="1" si="14"/>
        <v>7.1352159941959794</v>
      </c>
      <c r="AL44" s="13">
        <f t="shared" ca="1" si="14"/>
        <v>1.4112828147884486</v>
      </c>
      <c r="AM44" s="13">
        <f t="shared" ca="1" si="14"/>
        <v>-0.11570408992696146</v>
      </c>
      <c r="AN44" s="13">
        <f t="shared" ca="1" si="14"/>
        <v>4.3756842138664407</v>
      </c>
      <c r="AO44" s="13">
        <f t="shared" ca="1" si="14"/>
        <v>-0.38238827286009469</v>
      </c>
      <c r="AP44" s="13">
        <f t="shared" ca="1" si="14"/>
        <v>-0.14963015447059425</v>
      </c>
      <c r="AQ44" s="13">
        <f t="shared" ca="1" si="14"/>
        <v>4.6170095430435572</v>
      </c>
      <c r="AR44" s="13">
        <f t="shared" ca="1" si="14"/>
        <v>4.3027630881498808</v>
      </c>
      <c r="AS44" s="13">
        <f t="shared" ca="1" si="14"/>
        <v>-2.0709547948954548</v>
      </c>
      <c r="AT44" s="13">
        <f t="shared" ca="1" si="14"/>
        <v>-0.37387113284205054</v>
      </c>
      <c r="AU44" s="13">
        <f t="shared" ca="1" si="14"/>
        <v>2.1016725985385083</v>
      </c>
      <c r="AV44" s="13">
        <f t="shared" ca="1" si="14"/>
        <v>1.0723005659458762</v>
      </c>
      <c r="AW44" s="13">
        <f t="shared" ca="1" si="14"/>
        <v>-1.0562936667134402</v>
      </c>
      <c r="AX44" s="13">
        <f t="shared" ca="1" si="14"/>
        <v>0.48702019276268738</v>
      </c>
      <c r="AY44" s="13">
        <f t="shared" ca="1" si="14"/>
        <v>8.4504333932065876</v>
      </c>
      <c r="AZ44" s="13">
        <f t="shared" ca="1" si="14"/>
        <v>4.3877170967405164</v>
      </c>
      <c r="BA44" s="13">
        <f t="shared" ca="1" si="14"/>
        <v>5.2896586450240575</v>
      </c>
      <c r="BB44" s="13">
        <f t="shared" ca="1" si="14"/>
        <v>1.055857439207315</v>
      </c>
      <c r="BC44" s="13">
        <f t="shared" ca="1" si="14"/>
        <v>-1.5053157051718959</v>
      </c>
      <c r="BD44" s="13">
        <f t="shared" ca="1" si="14"/>
        <v>2.7350798102950638</v>
      </c>
      <c r="BE44" s="13">
        <f t="shared" ca="1" si="14"/>
        <v>1.3695438063212069</v>
      </c>
      <c r="BF44" s="13">
        <f t="shared" ca="1" si="14"/>
        <v>1.4635281579743278</v>
      </c>
      <c r="BG44" s="13">
        <f t="shared" ca="1" si="14"/>
        <v>-5.267738559480506E-2</v>
      </c>
      <c r="BH44" s="13">
        <f t="shared" ca="1" si="14"/>
        <v>2.7760158028048623</v>
      </c>
      <c r="BI44" s="13">
        <f t="shared" ca="1" si="14"/>
        <v>6.6534725836982904</v>
      </c>
      <c r="BJ44" s="13">
        <f t="shared" ca="1" si="14"/>
        <v>-2.4750192198484848</v>
      </c>
      <c r="BK44" s="13">
        <f t="shared" ca="1" si="14"/>
        <v>-1.8045401146538138</v>
      </c>
      <c r="BL44" s="13">
        <f t="shared" ca="1" si="14"/>
        <v>-4.8338422963349172</v>
      </c>
      <c r="BM44" s="13">
        <f t="shared" ca="1" si="14"/>
        <v>3.5231091563782289</v>
      </c>
      <c r="BN44" s="13">
        <f t="shared" ca="1" si="14"/>
        <v>2.0583644102120582</v>
      </c>
    </row>
    <row r="45" spans="1:66" x14ac:dyDescent="0.2">
      <c r="A45" s="10">
        <v>24</v>
      </c>
      <c r="B45" s="14">
        <f t="shared" ca="1" si="2"/>
        <v>0.2081642780698964</v>
      </c>
      <c r="C45" s="16">
        <f t="shared" ca="1" si="6"/>
        <v>-0.19954509763924305</v>
      </c>
      <c r="D45" s="16">
        <f t="shared" ca="1" si="3"/>
        <v>-0.25689780076887864</v>
      </c>
      <c r="F45" s="7">
        <v>24</v>
      </c>
      <c r="G45" s="13">
        <f t="shared" ca="1" si="7"/>
        <v>1.3867930640435153</v>
      </c>
      <c r="H45" s="13">
        <f t="shared" ca="1" si="7"/>
        <v>-1.0841158163770253</v>
      </c>
      <c r="I45" s="13">
        <f t="shared" ca="1" si="7"/>
        <v>6.6773188626708109</v>
      </c>
      <c r="J45" s="13">
        <f t="shared" ca="1" si="7"/>
        <v>2.9321171489730204</v>
      </c>
      <c r="K45" s="13">
        <f t="shared" ca="1" si="7"/>
        <v>2.8618174836620396</v>
      </c>
      <c r="L45" s="13">
        <f t="shared" ca="1" si="7"/>
        <v>1.6200940353986275</v>
      </c>
      <c r="M45" s="13">
        <f t="shared" ca="1" si="7"/>
        <v>3.4416826724935614</v>
      </c>
      <c r="N45" s="13">
        <f t="shared" ca="1" si="7"/>
        <v>5.5363657749291857</v>
      </c>
      <c r="O45" s="13">
        <f t="shared" ca="1" si="7"/>
        <v>0.94069639247289727</v>
      </c>
      <c r="P45" s="13">
        <f t="shared" ca="1" si="7"/>
        <v>1.9119672325151396</v>
      </c>
      <c r="Q45" s="13">
        <f t="shared" ca="1" si="7"/>
        <v>2.1547751209511832</v>
      </c>
      <c r="R45" s="13">
        <f t="shared" ca="1" si="7"/>
        <v>2.4209613870135134</v>
      </c>
      <c r="S45" s="13">
        <f t="shared" ca="1" si="7"/>
        <v>0.78051043680016163</v>
      </c>
      <c r="T45" s="13">
        <f t="shared" ca="1" si="7"/>
        <v>5.3088338955118797</v>
      </c>
      <c r="U45" s="13">
        <f t="shared" ca="1" si="7"/>
        <v>3.8220459760092584</v>
      </c>
      <c r="V45" s="13">
        <f t="shared" ca="1" si="7"/>
        <v>1.6371423469560733</v>
      </c>
      <c r="W45" s="13">
        <f t="shared" ca="1" si="10"/>
        <v>3.6955963439643971</v>
      </c>
      <c r="X45" s="13">
        <f t="shared" ca="1" si="10"/>
        <v>2.5955014814041251</v>
      </c>
      <c r="Y45" s="13">
        <f t="shared" ca="1" si="10"/>
        <v>3.5803050839349924</v>
      </c>
      <c r="Z45" s="13">
        <f t="shared" ca="1" si="10"/>
        <v>0.99032494945020044</v>
      </c>
      <c r="AA45" s="13">
        <f t="shared" ca="1" si="10"/>
        <v>4.7669937082930449</v>
      </c>
      <c r="AB45" s="13">
        <f t="shared" ca="1" si="10"/>
        <v>5.0851084161302351</v>
      </c>
      <c r="AC45" s="13">
        <f t="shared" ca="1" si="10"/>
        <v>1.810733184868601</v>
      </c>
      <c r="AD45" s="13">
        <f t="shared" ca="1" si="10"/>
        <v>6.66025263304034</v>
      </c>
      <c r="AE45" s="13">
        <f t="shared" ca="1" si="10"/>
        <v>0.6555116686099578</v>
      </c>
      <c r="AF45" s="13">
        <f t="shared" ca="1" si="14"/>
        <v>2.5076804492337246</v>
      </c>
      <c r="AG45" s="13">
        <f t="shared" ca="1" si="14"/>
        <v>1.2011050419120939</v>
      </c>
      <c r="AH45" s="13">
        <f t="shared" ca="1" si="14"/>
        <v>2.6964522095677808</v>
      </c>
      <c r="AI45" s="13">
        <f t="shared" ca="1" si="14"/>
        <v>-0.16360029974009738</v>
      </c>
      <c r="AJ45" s="13">
        <f t="shared" ca="1" si="14"/>
        <v>0.82889351438589354</v>
      </c>
      <c r="AK45" s="13">
        <f t="shared" ca="1" si="14"/>
        <v>1.5827958835957194</v>
      </c>
      <c r="AL45" s="13">
        <f t="shared" ca="1" si="14"/>
        <v>2.8190010668410723</v>
      </c>
      <c r="AM45" s="13">
        <f t="shared" ca="1" si="14"/>
        <v>1.5445848049874749</v>
      </c>
      <c r="AN45" s="13">
        <f t="shared" ca="1" si="14"/>
        <v>1.6677007074015908</v>
      </c>
      <c r="AO45" s="13">
        <f t="shared" ca="1" si="14"/>
        <v>1.306613340217968</v>
      </c>
      <c r="AP45" s="13">
        <f t="shared" ca="1" si="14"/>
        <v>7.1130490265030044E-3</v>
      </c>
      <c r="AQ45" s="13">
        <f t="shared" ca="1" si="14"/>
        <v>4.8754354900123307</v>
      </c>
      <c r="AR45" s="13">
        <f t="shared" ca="1" si="14"/>
        <v>2.6013789588012939</v>
      </c>
      <c r="AS45" s="13">
        <f t="shared" ca="1" si="14"/>
        <v>3.6436847439145876</v>
      </c>
      <c r="AT45" s="13">
        <f t="shared" ca="1" si="14"/>
        <v>2.1642993871724303</v>
      </c>
      <c r="AU45" s="13">
        <f t="shared" ca="1" si="14"/>
        <v>0.68753441454528086</v>
      </c>
      <c r="AV45" s="13">
        <f t="shared" ca="1" si="14"/>
        <v>6.1815988640144042</v>
      </c>
      <c r="AW45" s="13">
        <f t="shared" ca="1" si="14"/>
        <v>2.269025815769159</v>
      </c>
      <c r="AX45" s="13">
        <f t="shared" ca="1" si="14"/>
        <v>-1.4004986884397401</v>
      </c>
      <c r="AY45" s="13">
        <f t="shared" ca="1" si="14"/>
        <v>0.45325696738584509</v>
      </c>
      <c r="AZ45" s="13">
        <f t="shared" ca="1" si="14"/>
        <v>2.7814245052966946</v>
      </c>
      <c r="BA45" s="13">
        <f t="shared" ca="1" si="14"/>
        <v>0.12822465321338239</v>
      </c>
      <c r="BB45" s="13">
        <f t="shared" ca="1" si="14"/>
        <v>3.4236477295892729</v>
      </c>
      <c r="BC45" s="13">
        <f t="shared" ca="1" si="14"/>
        <v>7.2727015323712312</v>
      </c>
      <c r="BD45" s="13">
        <f t="shared" ca="1" si="14"/>
        <v>0.73147454967908088</v>
      </c>
      <c r="BE45" s="13">
        <f t="shared" ca="1" si="14"/>
        <v>-1.44172355058687</v>
      </c>
      <c r="BF45" s="13">
        <f t="shared" ca="1" si="14"/>
        <v>2.3761069129767436</v>
      </c>
      <c r="BG45" s="13">
        <f t="shared" ca="1" si="14"/>
        <v>1.3016761496261995</v>
      </c>
      <c r="BH45" s="13">
        <f t="shared" ca="1" si="14"/>
        <v>7.864696070401453</v>
      </c>
      <c r="BI45" s="13">
        <f t="shared" ca="1" si="14"/>
        <v>3.9830715047224565</v>
      </c>
      <c r="BJ45" s="13">
        <f t="shared" ca="1" si="14"/>
        <v>4.472063571503762</v>
      </c>
      <c r="BK45" s="13">
        <f t="shared" ca="1" si="14"/>
        <v>4.1835576011757247</v>
      </c>
      <c r="BL45" s="13">
        <f t="shared" ca="1" si="14"/>
        <v>-1.4895409201086922</v>
      </c>
      <c r="BM45" s="13">
        <f t="shared" ca="1" si="14"/>
        <v>-3.7185560395310526</v>
      </c>
      <c r="BN45" s="13">
        <f t="shared" ca="1" si="14"/>
        <v>-3.3391420639921119</v>
      </c>
    </row>
    <row r="46" spans="1:66" x14ac:dyDescent="0.2">
      <c r="A46" s="10">
        <v>25</v>
      </c>
      <c r="B46" s="14">
        <f t="shared" ca="1" si="2"/>
        <v>0.84677896190899626</v>
      </c>
      <c r="C46" s="16">
        <f t="shared" ca="1" si="6"/>
        <v>-0.18587509218619283</v>
      </c>
      <c r="D46" s="16">
        <f t="shared" ca="1" si="3"/>
        <v>-0.21370138651136372</v>
      </c>
      <c r="F46" s="7">
        <v>25</v>
      </c>
      <c r="G46" s="13">
        <f t="shared" ca="1" si="7"/>
        <v>2.3937467626068001</v>
      </c>
      <c r="H46" s="13">
        <f t="shared" ca="1" si="7"/>
        <v>0.18799135426619928</v>
      </c>
      <c r="I46" s="13">
        <f t="shared" ca="1" si="7"/>
        <v>-2.7965765936778952</v>
      </c>
      <c r="J46" s="13">
        <f t="shared" ca="1" si="7"/>
        <v>-2.2624726200440453</v>
      </c>
      <c r="K46" s="13">
        <f t="shared" ca="1" si="7"/>
        <v>0.82533317894811331</v>
      </c>
      <c r="L46" s="13">
        <f t="shared" ca="1" si="7"/>
        <v>1.3720360650340093</v>
      </c>
      <c r="M46" s="13">
        <f t="shared" ca="1" si="7"/>
        <v>-1.3237518464514597E-2</v>
      </c>
      <c r="N46" s="13">
        <f t="shared" ca="1" si="7"/>
        <v>3.9574531645000395</v>
      </c>
      <c r="O46" s="13">
        <f t="shared" ca="1" si="7"/>
        <v>0.24838059249152833</v>
      </c>
      <c r="P46" s="13">
        <f t="shared" ca="1" si="7"/>
        <v>-0.23279589003813062</v>
      </c>
      <c r="Q46" s="13">
        <f t="shared" ca="1" si="7"/>
        <v>7.8773809889683184</v>
      </c>
      <c r="R46" s="13">
        <f t="shared" ca="1" si="7"/>
        <v>-3.2078526719301301</v>
      </c>
      <c r="S46" s="13">
        <f t="shared" ca="1" si="7"/>
        <v>3.5127723939689925</v>
      </c>
      <c r="T46" s="13">
        <f t="shared" ca="1" si="7"/>
        <v>3.6523591391169989</v>
      </c>
      <c r="U46" s="13">
        <f t="shared" ca="1" si="7"/>
        <v>4.8828706932841746</v>
      </c>
      <c r="V46" s="13">
        <f t="shared" ca="1" si="7"/>
        <v>3.7849610799228737</v>
      </c>
      <c r="W46" s="13">
        <f t="shared" ca="1" si="10"/>
        <v>1.9873815482600121</v>
      </c>
      <c r="X46" s="13">
        <f t="shared" ca="1" si="10"/>
        <v>-7.1414440655984706</v>
      </c>
      <c r="Y46" s="13">
        <f t="shared" ca="1" si="10"/>
        <v>-3.7370389295944548</v>
      </c>
      <c r="Z46" s="13">
        <f t="shared" ca="1" si="10"/>
        <v>1.6561498933776815</v>
      </c>
      <c r="AA46" s="13">
        <f t="shared" ca="1" si="10"/>
        <v>-3.5017116276172864</v>
      </c>
      <c r="AB46" s="13">
        <f t="shared" ca="1" si="10"/>
        <v>2.4593112540791506</v>
      </c>
      <c r="AC46" s="13">
        <f t="shared" ca="1" si="10"/>
        <v>-1.3463174369308484</v>
      </c>
      <c r="AD46" s="13">
        <f t="shared" ca="1" si="10"/>
        <v>-4.6547410407363348</v>
      </c>
      <c r="AE46" s="13">
        <f t="shared" ca="1" si="10"/>
        <v>2.8122670812863904</v>
      </c>
      <c r="AF46" s="13">
        <f t="shared" ca="1" si="14"/>
        <v>-0.18167322317061529</v>
      </c>
      <c r="AG46" s="13">
        <f t="shared" ca="1" si="14"/>
        <v>-2.7934850400541213</v>
      </c>
      <c r="AH46" s="13">
        <f t="shared" ca="1" si="14"/>
        <v>1.9408693147184208</v>
      </c>
      <c r="AI46" s="13">
        <f t="shared" ca="1" si="14"/>
        <v>-0.14511633182287786</v>
      </c>
      <c r="AJ46" s="13">
        <f t="shared" ca="1" si="14"/>
        <v>2.7425907213105458</v>
      </c>
      <c r="AK46" s="13">
        <f t="shared" ca="1" si="14"/>
        <v>5.3753924144904826</v>
      </c>
      <c r="AL46" s="13">
        <f t="shared" ca="1" si="14"/>
        <v>3.285621529339914</v>
      </c>
      <c r="AM46" s="13">
        <f t="shared" ca="1" si="14"/>
        <v>3.4047788938030976</v>
      </c>
      <c r="AN46" s="13">
        <f t="shared" ca="1" si="14"/>
        <v>6.8332424761857649</v>
      </c>
      <c r="AO46" s="13">
        <f t="shared" ca="1" si="14"/>
        <v>4.1566478756631211</v>
      </c>
      <c r="AP46" s="13">
        <f t="shared" ca="1" si="14"/>
        <v>5.0767893425872135</v>
      </c>
      <c r="AQ46" s="13">
        <f t="shared" ca="1" si="14"/>
        <v>-2.7153800469491634</v>
      </c>
      <c r="AR46" s="13">
        <f t="shared" ca="1" si="14"/>
        <v>1.4190926379236461</v>
      </c>
      <c r="AS46" s="13">
        <f t="shared" ca="1" si="14"/>
        <v>7.6737918888819889</v>
      </c>
      <c r="AT46" s="13">
        <f t="shared" ca="1" si="14"/>
        <v>3.3154768989002221</v>
      </c>
      <c r="AU46" s="13">
        <f t="shared" ca="1" si="14"/>
        <v>0.7933087565584247</v>
      </c>
      <c r="AV46" s="13">
        <f t="shared" ca="1" si="14"/>
        <v>0.53578584264130646</v>
      </c>
      <c r="AW46" s="13">
        <f t="shared" ca="1" si="14"/>
        <v>-0.95535311583053062</v>
      </c>
      <c r="AX46" s="13">
        <f t="shared" ca="1" si="14"/>
        <v>-1.6126485167156175</v>
      </c>
      <c r="AY46" s="13">
        <f t="shared" ca="1" si="14"/>
        <v>-2.0961081100143986</v>
      </c>
      <c r="AZ46" s="13">
        <f t="shared" ca="1" si="14"/>
        <v>4.4699680640382304</v>
      </c>
      <c r="BA46" s="13">
        <f t="shared" ca="1" si="14"/>
        <v>-5.236441201758625</v>
      </c>
      <c r="BB46" s="13">
        <f t="shared" ca="1" si="14"/>
        <v>-0.21977828055478232</v>
      </c>
      <c r="BC46" s="13">
        <f t="shared" ca="1" si="14"/>
        <v>4.1739490906560217</v>
      </c>
      <c r="BD46" s="13">
        <f t="shared" ca="1" si="14"/>
        <v>-0.39861697620579584</v>
      </c>
      <c r="BE46" s="13">
        <f t="shared" ca="1" si="14"/>
        <v>-6.3703334415916402</v>
      </c>
      <c r="BF46" s="13">
        <f t="shared" ca="1" si="14"/>
        <v>6.7698845321988053</v>
      </c>
      <c r="BG46" s="13">
        <f t="shared" ca="1" si="14"/>
        <v>2.0452806992270562</v>
      </c>
      <c r="BH46" s="13">
        <f t="shared" ca="1" si="14"/>
        <v>6.906084139042628</v>
      </c>
      <c r="BI46" s="13">
        <f t="shared" ca="1" si="14"/>
        <v>-1.8108067612054386</v>
      </c>
      <c r="BJ46" s="13">
        <f t="shared" ca="1" si="14"/>
        <v>3.6713338625956879</v>
      </c>
      <c r="BK46" s="13">
        <f t="shared" ca="1" si="14"/>
        <v>-3.509828210903704</v>
      </c>
      <c r="BL46" s="13">
        <f t="shared" ca="1" si="14"/>
        <v>-1.2622363319959908</v>
      </c>
      <c r="BM46" s="13">
        <f t="shared" ca="1" si="14"/>
        <v>-0.1330895058190511</v>
      </c>
      <c r="BN46" s="13">
        <f t="shared" ca="1" si="14"/>
        <v>3.4784741053431478</v>
      </c>
    </row>
    <row r="47" spans="1:66" x14ac:dyDescent="0.2">
      <c r="A47" s="10">
        <v>26</v>
      </c>
      <c r="B47" s="14">
        <f t="shared" ca="1" si="2"/>
        <v>1.4162717719410893</v>
      </c>
      <c r="C47" s="16">
        <f t="shared" ca="1" si="6"/>
        <v>-3.1784501363269067E-2</v>
      </c>
      <c r="D47" s="16">
        <f t="shared" ca="1" si="3"/>
        <v>-0.17090787621628103</v>
      </c>
      <c r="F47" s="7">
        <v>26</v>
      </c>
      <c r="G47" s="13">
        <f t="shared" ca="1" si="7"/>
        <v>-3.0537733822250139</v>
      </c>
      <c r="H47" s="13">
        <f t="shared" ca="1" si="7"/>
        <v>4.9235413303008819</v>
      </c>
      <c r="I47" s="13">
        <f t="shared" ca="1" si="7"/>
        <v>8.3487946708626914E-3</v>
      </c>
      <c r="J47" s="13">
        <f t="shared" ca="1" si="7"/>
        <v>-0.87792227250291477</v>
      </c>
      <c r="K47" s="13">
        <f t="shared" ca="1" si="7"/>
        <v>-0.55310801652912245</v>
      </c>
      <c r="L47" s="13">
        <f t="shared" ca="1" si="7"/>
        <v>6.0351799220611939</v>
      </c>
      <c r="M47" s="13">
        <f t="shared" ca="1" si="7"/>
        <v>-2.4754247967566716</v>
      </c>
      <c r="N47" s="13">
        <f t="shared" ca="1" si="7"/>
        <v>3.7111375795909627</v>
      </c>
      <c r="O47" s="13">
        <f t="shared" ca="1" si="7"/>
        <v>6.5310629119706034</v>
      </c>
      <c r="P47" s="13">
        <f t="shared" ca="1" si="7"/>
        <v>4.1878684520032703</v>
      </c>
      <c r="Q47" s="13">
        <f t="shared" ca="1" si="7"/>
        <v>-3.3047599854000413</v>
      </c>
      <c r="R47" s="13">
        <f t="shared" ca="1" si="7"/>
        <v>8.2673203924607535</v>
      </c>
      <c r="S47" s="13">
        <f t="shared" ca="1" si="7"/>
        <v>-3.103638504054274</v>
      </c>
      <c r="T47" s="13">
        <f t="shared" ca="1" si="7"/>
        <v>5.1760144586478321</v>
      </c>
      <c r="U47" s="13">
        <f t="shared" ca="1" si="7"/>
        <v>6.8965287250069123</v>
      </c>
      <c r="V47" s="13">
        <f t="shared" ca="1" si="7"/>
        <v>8.2585725749846013</v>
      </c>
      <c r="W47" s="13">
        <f t="shared" ca="1" si="10"/>
        <v>-2.3630809256287222</v>
      </c>
      <c r="X47" s="13">
        <f t="shared" ca="1" si="10"/>
        <v>5.5913848832859543</v>
      </c>
      <c r="Y47" s="13">
        <f t="shared" ca="1" si="10"/>
        <v>6.0475507667528312</v>
      </c>
      <c r="Z47" s="13">
        <f t="shared" ca="1" si="10"/>
        <v>3.8823545224974256</v>
      </c>
      <c r="AA47" s="13">
        <f t="shared" ca="1" si="10"/>
        <v>3.2875076699991617</v>
      </c>
      <c r="AB47" s="13">
        <f t="shared" ca="1" si="10"/>
        <v>1.5004391951122802</v>
      </c>
      <c r="AC47" s="13">
        <f t="shared" ca="1" si="10"/>
        <v>8.2086085515725742</v>
      </c>
      <c r="AD47" s="13">
        <f t="shared" ca="1" si="10"/>
        <v>-1.243695768448887</v>
      </c>
      <c r="AE47" s="13">
        <f t="shared" ca="1" si="10"/>
        <v>2.8852831513816155</v>
      </c>
      <c r="AF47" s="13">
        <f t="shared" ca="1" si="14"/>
        <v>5.9390813176580313</v>
      </c>
      <c r="AG47" s="13">
        <f t="shared" ca="1" si="14"/>
        <v>0.25790314405347203</v>
      </c>
      <c r="AH47" s="13">
        <f t="shared" ca="1" si="14"/>
        <v>-1.8741009108889752</v>
      </c>
      <c r="AI47" s="13">
        <f t="shared" ca="1" si="14"/>
        <v>1.7294545535186121</v>
      </c>
      <c r="AJ47" s="13">
        <f t="shared" ca="1" si="14"/>
        <v>1.5625188540989736</v>
      </c>
      <c r="AK47" s="13">
        <f t="shared" ca="1" si="14"/>
        <v>2.8633430612387842</v>
      </c>
      <c r="AL47" s="13">
        <f t="shared" ca="1" si="14"/>
        <v>8.4094894519049515</v>
      </c>
      <c r="AM47" s="13">
        <f t="shared" ca="1" si="14"/>
        <v>6.6425876846801089</v>
      </c>
      <c r="AN47" s="13">
        <f t="shared" ca="1" si="14"/>
        <v>-1.8838968106800635E-2</v>
      </c>
      <c r="AO47" s="13">
        <f t="shared" ca="1" si="14"/>
        <v>1.3918231096590543</v>
      </c>
      <c r="AP47" s="13">
        <f t="shared" ca="1" si="14"/>
        <v>-2.4734788089886344</v>
      </c>
      <c r="AQ47" s="13">
        <f t="shared" ca="1" si="14"/>
        <v>0.70185944951509027</v>
      </c>
      <c r="AR47" s="13">
        <f t="shared" ca="1" si="14"/>
        <v>-2.148026260314551</v>
      </c>
      <c r="AS47" s="13">
        <f t="shared" ca="1" si="14"/>
        <v>8.014383742694374</v>
      </c>
      <c r="AT47" s="13">
        <f t="shared" ca="1" si="14"/>
        <v>4.6663978976610778</v>
      </c>
      <c r="AU47" s="13">
        <f t="shared" ca="1" si="14"/>
        <v>-3.5630303580087395</v>
      </c>
      <c r="AV47" s="13">
        <f t="shared" ca="1" si="14"/>
        <v>-1.5000320000932161</v>
      </c>
      <c r="AW47" s="13">
        <f t="shared" ca="1" si="14"/>
        <v>4.0696222522924472</v>
      </c>
      <c r="AX47" s="13">
        <f t="shared" ca="1" si="14"/>
        <v>2.7778971388636395</v>
      </c>
      <c r="AY47" s="13">
        <f t="shared" ca="1" si="14"/>
        <v>4.0790392889333367</v>
      </c>
      <c r="AZ47" s="13">
        <f t="shared" ca="1" si="14"/>
        <v>5.1282892945284591</v>
      </c>
      <c r="BA47" s="13">
        <f t="shared" ca="1" si="14"/>
        <v>0.11209013051870498</v>
      </c>
      <c r="BB47" s="13">
        <f t="shared" ca="1" si="14"/>
        <v>1.5443993700888297</v>
      </c>
      <c r="BC47" s="13">
        <f t="shared" ca="1" si="14"/>
        <v>2.8366280970155722</v>
      </c>
      <c r="BD47" s="13">
        <f t="shared" ca="1" si="14"/>
        <v>0.31227384572782579</v>
      </c>
      <c r="BE47" s="13">
        <f t="shared" ca="1" si="14"/>
        <v>1.9264002052729423</v>
      </c>
      <c r="BF47" s="13">
        <f t="shared" ca="1" si="14"/>
        <v>4.8377067567250638</v>
      </c>
      <c r="BG47" s="13">
        <f t="shared" ca="1" si="14"/>
        <v>1.4077282579953785</v>
      </c>
      <c r="BH47" s="13">
        <f t="shared" ca="1" si="14"/>
        <v>-0.12269603941906881</v>
      </c>
      <c r="BI47" s="13">
        <f t="shared" ca="1" si="14"/>
        <v>2.2054586805094569</v>
      </c>
      <c r="BJ47" s="13">
        <f t="shared" ca="1" si="14"/>
        <v>5.8791803230085842</v>
      </c>
      <c r="BK47" s="13">
        <f t="shared" ca="1" si="14"/>
        <v>-1.4762627491742468</v>
      </c>
      <c r="BL47" s="13">
        <f t="shared" ca="1" si="14"/>
        <v>-0.41768506699024543</v>
      </c>
      <c r="BM47" s="13">
        <f t="shared" ca="1" si="14"/>
        <v>4.0702083640518865</v>
      </c>
      <c r="BN47" s="13">
        <f t="shared" ca="1" si="14"/>
        <v>-0.29472775882945257</v>
      </c>
    </row>
    <row r="48" spans="1:66" x14ac:dyDescent="0.2">
      <c r="A48" s="10">
        <v>27</v>
      </c>
      <c r="B48" s="14">
        <f t="shared" ca="1" si="2"/>
        <v>-0.2038762854750471</v>
      </c>
      <c r="C48" s="16">
        <f t="shared" ca="1" si="6"/>
        <v>-1.1742645216099108E-3</v>
      </c>
      <c r="D48" s="16">
        <f t="shared" ca="1" si="3"/>
        <v>-0.12843132220884071</v>
      </c>
      <c r="F48" s="7">
        <v>27</v>
      </c>
      <c r="G48" s="13">
        <f t="shared" ca="1" si="7"/>
        <v>-2.8545319134889002</v>
      </c>
      <c r="H48" s="13">
        <f t="shared" ca="1" si="7"/>
        <v>1.9157276561773973</v>
      </c>
      <c r="I48" s="13">
        <f t="shared" ca="1" si="7"/>
        <v>6.0718069277121378</v>
      </c>
      <c r="J48" s="13">
        <f t="shared" ca="1" si="7"/>
        <v>4.7761256679323472</v>
      </c>
      <c r="K48" s="13">
        <f t="shared" ca="1" si="7"/>
        <v>-0.97759887345975383</v>
      </c>
      <c r="L48" s="13">
        <f t="shared" ca="1" si="7"/>
        <v>1.0036107022589549</v>
      </c>
      <c r="M48" s="13">
        <f t="shared" ca="1" si="7"/>
        <v>2.6195398181977581</v>
      </c>
      <c r="N48" s="13">
        <f t="shared" ca="1" si="7"/>
        <v>0.66844027106223725</v>
      </c>
      <c r="O48" s="13">
        <f t="shared" ca="1" si="7"/>
        <v>3.3133795827880093</v>
      </c>
      <c r="P48" s="13">
        <f t="shared" ca="1" si="7"/>
        <v>1.4684496182935889</v>
      </c>
      <c r="Q48" s="13">
        <f t="shared" ca="1" si="7"/>
        <v>6.8651840473419261</v>
      </c>
      <c r="R48" s="13">
        <f t="shared" ca="1" si="7"/>
        <v>5.9320053233731986</v>
      </c>
      <c r="S48" s="13">
        <f t="shared" ca="1" si="7"/>
        <v>1.2774912604119861</v>
      </c>
      <c r="T48" s="13">
        <f t="shared" ca="1" si="7"/>
        <v>2.3378736290332425</v>
      </c>
      <c r="U48" s="13">
        <f t="shared" ca="1" si="7"/>
        <v>0.67182513937254473</v>
      </c>
      <c r="V48" s="13">
        <f t="shared" ca="1" si="7"/>
        <v>0.17860632174987434</v>
      </c>
      <c r="W48" s="13">
        <f t="shared" ca="1" si="10"/>
        <v>1.4445515222152732</v>
      </c>
      <c r="X48" s="13">
        <f t="shared" ca="1" si="10"/>
        <v>2.3017547984933642</v>
      </c>
      <c r="Y48" s="13">
        <f t="shared" ca="1" si="10"/>
        <v>-0.68670417254748539</v>
      </c>
      <c r="Z48" s="13">
        <f t="shared" ca="1" si="10"/>
        <v>3.5550475456211386</v>
      </c>
      <c r="AA48" s="13">
        <f t="shared" ca="1" si="10"/>
        <v>4.4444835670182634</v>
      </c>
      <c r="AB48" s="13">
        <f t="shared" ca="1" si="10"/>
        <v>4.1044256971797051</v>
      </c>
      <c r="AC48" s="13">
        <f t="shared" ca="1" si="10"/>
        <v>0.2711691806568628</v>
      </c>
      <c r="AD48" s="13">
        <f t="shared" ca="1" si="10"/>
        <v>3.1698503249527707</v>
      </c>
      <c r="AE48" s="13">
        <f t="shared" ca="1" si="10"/>
        <v>6.2715164059210915</v>
      </c>
      <c r="AF48" s="13">
        <f t="shared" ca="1" si="14"/>
        <v>1.5465445713471748</v>
      </c>
      <c r="AG48" s="13">
        <f t="shared" ca="1" si="14"/>
        <v>2.4701308742443233</v>
      </c>
      <c r="AH48" s="13">
        <f t="shared" ca="1" si="14"/>
        <v>2.5515622443384078</v>
      </c>
      <c r="AI48" s="13">
        <f t="shared" ca="1" si="14"/>
        <v>3.3561714526687974</v>
      </c>
      <c r="AJ48" s="13">
        <f t="shared" ca="1" si="14"/>
        <v>-2.522305423599045</v>
      </c>
      <c r="AK48" s="13">
        <f t="shared" ca="1" si="14"/>
        <v>0.61753865666428487</v>
      </c>
      <c r="AL48" s="13">
        <f t="shared" ca="1" si="14"/>
        <v>2.3582809523921751</v>
      </c>
      <c r="AM48" s="13">
        <f t="shared" ca="1" si="14"/>
        <v>-3.6635705508080676</v>
      </c>
      <c r="AN48" s="13">
        <f t="shared" ca="1" si="14"/>
        <v>6.8604105927791981E-3</v>
      </c>
      <c r="AO48" s="13">
        <f t="shared" ca="1" si="14"/>
        <v>0.82591651393765186</v>
      </c>
      <c r="AP48" s="13">
        <f t="shared" ca="1" si="14"/>
        <v>-0.42751201496545255</v>
      </c>
      <c r="AQ48" s="13">
        <f t="shared" ca="1" si="14"/>
        <v>4.0464252692603822</v>
      </c>
      <c r="AR48" s="13">
        <f t="shared" ca="1" si="14"/>
        <v>5.7613777743705414</v>
      </c>
      <c r="AS48" s="13">
        <f t="shared" ca="1" si="14"/>
        <v>6.5242405509275061</v>
      </c>
      <c r="AT48" s="13">
        <f t="shared" ca="1" si="14"/>
        <v>6.1800214237217057</v>
      </c>
      <c r="AU48" s="13">
        <f t="shared" ca="1" si="14"/>
        <v>1.9668797842667383</v>
      </c>
      <c r="AV48" s="13">
        <f t="shared" ca="1" si="14"/>
        <v>4.2973680708623752</v>
      </c>
      <c r="AW48" s="13">
        <f t="shared" ca="1" si="14"/>
        <v>-1.8701240447789749</v>
      </c>
      <c r="AX48" s="13">
        <f t="shared" ca="1" si="14"/>
        <v>3.9012972588399051</v>
      </c>
      <c r="AY48" s="13">
        <f t="shared" ca="1" si="14"/>
        <v>0.66928185694481335</v>
      </c>
      <c r="AZ48" s="13">
        <f t="shared" ca="1" si="14"/>
        <v>3.5954715156184198</v>
      </c>
      <c r="BA48" s="13">
        <f t="shared" ca="1" si="14"/>
        <v>1.4860961682464819</v>
      </c>
      <c r="BB48" s="13">
        <f t="shared" ca="1" si="14"/>
        <v>0.60882520626280212</v>
      </c>
      <c r="BC48" s="13">
        <f t="shared" ca="1" si="14"/>
        <v>-2.6391426941864342</v>
      </c>
      <c r="BD48" s="13">
        <f t="shared" ca="1" si="14"/>
        <v>6.5781327959337217</v>
      </c>
      <c r="BE48" s="13">
        <f t="shared" ca="1" si="14"/>
        <v>-0.35761968253202658</v>
      </c>
      <c r="BF48" s="13">
        <f t="shared" ca="1" si="14"/>
        <v>3.3242804251699565</v>
      </c>
      <c r="BG48" s="13">
        <f t="shared" ca="1" si="14"/>
        <v>-1.901552593494634</v>
      </c>
      <c r="BH48" s="13">
        <f t="shared" ca="1" si="14"/>
        <v>3.9216379559055765</v>
      </c>
      <c r="BI48" s="13">
        <f t="shared" ca="1" si="14"/>
        <v>3.7593022733584047</v>
      </c>
      <c r="BJ48" s="13">
        <f t="shared" ca="1" si="14"/>
        <v>4.8748542354687405</v>
      </c>
      <c r="BK48" s="13">
        <f t="shared" ca="1" si="14"/>
        <v>6.4579642190144897</v>
      </c>
      <c r="BL48" s="13">
        <f t="shared" ca="1" si="14"/>
        <v>2.6571835445047336</v>
      </c>
      <c r="BM48" s="13">
        <f t="shared" ca="1" si="14"/>
        <v>1.3488305004345027</v>
      </c>
      <c r="BN48" s="13">
        <f t="shared" ca="1" si="14"/>
        <v>2.7394474304671763</v>
      </c>
    </row>
    <row r="49" spans="1:66" x14ac:dyDescent="0.2">
      <c r="A49" s="10">
        <v>28</v>
      </c>
      <c r="B49" s="14">
        <f t="shared" ca="1" si="2"/>
        <v>-0.49086734020890971</v>
      </c>
      <c r="C49" s="16">
        <f t="shared" ca="1" si="6"/>
        <v>4.2801193419827729E-2</v>
      </c>
      <c r="D49" s="16">
        <f t="shared" ca="1" si="3"/>
        <v>-8.6189936032158826E-2</v>
      </c>
      <c r="F49" s="7">
        <v>28</v>
      </c>
      <c r="G49" s="13">
        <f t="shared" ca="1" si="7"/>
        <v>1.4718570958403971</v>
      </c>
      <c r="H49" s="13">
        <f t="shared" ca="1" si="7"/>
        <v>0.13732449503884814</v>
      </c>
      <c r="I49" s="13">
        <f t="shared" ca="1" si="7"/>
        <v>5.1654403111812233</v>
      </c>
      <c r="J49" s="13">
        <f t="shared" ca="1" si="7"/>
        <v>4.9557594150628663</v>
      </c>
      <c r="K49" s="13">
        <f t="shared" ca="1" si="7"/>
        <v>-3.7829663746390114</v>
      </c>
      <c r="L49" s="13">
        <f t="shared" ca="1" si="7"/>
        <v>-1.5550731464315732</v>
      </c>
      <c r="M49" s="13">
        <f t="shared" ca="1" si="7"/>
        <v>2.6902380810566657</v>
      </c>
      <c r="N49" s="13">
        <f t="shared" ca="1" si="7"/>
        <v>-1.5274238549217634</v>
      </c>
      <c r="O49" s="13">
        <f t="shared" ca="1" si="7"/>
        <v>3.8211276444163413</v>
      </c>
      <c r="P49" s="13">
        <f t="shared" ca="1" si="7"/>
        <v>-1.1225348770558665</v>
      </c>
      <c r="Q49" s="13">
        <f t="shared" ca="1" si="7"/>
        <v>3.4354419708801416</v>
      </c>
      <c r="R49" s="13">
        <f t="shared" ca="1" si="7"/>
        <v>1.3957848468075096</v>
      </c>
      <c r="S49" s="13">
        <f t="shared" ca="1" si="7"/>
        <v>0.91173373760532317</v>
      </c>
      <c r="T49" s="13">
        <f t="shared" ca="1" si="7"/>
        <v>2.2658358936869041</v>
      </c>
      <c r="U49" s="13">
        <f t="shared" ca="1" si="7"/>
        <v>7.5950887313780857</v>
      </c>
      <c r="V49" s="13">
        <f t="shared" ca="1" si="7"/>
        <v>1.9829697357738181</v>
      </c>
      <c r="W49" s="13">
        <f t="shared" ca="1" si="10"/>
        <v>2.5957418210981382</v>
      </c>
      <c r="X49" s="13">
        <f t="shared" ca="1" si="10"/>
        <v>-8.5244698373062366E-2</v>
      </c>
      <c r="Y49" s="13">
        <f t="shared" ca="1" si="10"/>
        <v>2.5827989695886027</v>
      </c>
      <c r="Z49" s="13">
        <f t="shared" ca="1" si="10"/>
        <v>-0.75001522559598666</v>
      </c>
      <c r="AA49" s="13">
        <f t="shared" ca="1" si="10"/>
        <v>3.5488274021438508</v>
      </c>
      <c r="AB49" s="13">
        <f t="shared" ca="1" si="10"/>
        <v>-2.4994158685896828E-2</v>
      </c>
      <c r="AC49" s="13">
        <f t="shared" ca="1" si="10"/>
        <v>6.7108169252545808</v>
      </c>
      <c r="AD49" s="13">
        <f t="shared" ca="1" si="10"/>
        <v>1.9921642477909303</v>
      </c>
      <c r="AE49" s="13">
        <f t="shared" ca="1" si="10"/>
        <v>2.717567212645009</v>
      </c>
      <c r="AF49" s="13">
        <f t="shared" ca="1" si="14"/>
        <v>0.97499173672728356</v>
      </c>
      <c r="AG49" s="13">
        <f t="shared" ca="1" si="14"/>
        <v>4.627829065106063</v>
      </c>
      <c r="AH49" s="13">
        <f t="shared" ca="1" si="14"/>
        <v>4.6525821942963237</v>
      </c>
      <c r="AI49" s="13">
        <f t="shared" ca="1" si="14"/>
        <v>2.0406758270929477</v>
      </c>
      <c r="AJ49" s="13">
        <f t="shared" ca="1" si="14"/>
        <v>4.1807272535764035</v>
      </c>
      <c r="AK49" s="13">
        <f t="shared" ca="1" si="14"/>
        <v>1.5439130097602103</v>
      </c>
      <c r="AL49" s="13">
        <f t="shared" ca="1" si="14"/>
        <v>3.9671018244678251</v>
      </c>
      <c r="AM49" s="13">
        <f t="shared" ca="1" si="14"/>
        <v>2.6153044548294089</v>
      </c>
      <c r="AN49" s="13">
        <f t="shared" ca="1" si="14"/>
        <v>-1.4811271041396816</v>
      </c>
      <c r="AO49" s="13">
        <f t="shared" ca="1" si="14"/>
        <v>0.52696749849767821</v>
      </c>
      <c r="AP49" s="13">
        <f t="shared" ca="1" si="14"/>
        <v>0.63717610111475431</v>
      </c>
      <c r="AQ49" s="13">
        <f t="shared" ca="1" si="14"/>
        <v>2.795514767812235</v>
      </c>
      <c r="AR49" s="13">
        <f t="shared" ca="1" si="14"/>
        <v>2.2782552029092913</v>
      </c>
      <c r="AS49" s="13">
        <f t="shared" ca="1" si="14"/>
        <v>4.4885136841836184</v>
      </c>
      <c r="AT49" s="13">
        <f t="shared" ca="1" si="14"/>
        <v>-0.46183150710624776</v>
      </c>
      <c r="AU49" s="13">
        <f t="shared" ca="1" si="14"/>
        <v>12.819390223123795</v>
      </c>
      <c r="AV49" s="13">
        <f t="shared" ca="1" si="14"/>
        <v>4.0276594133747086</v>
      </c>
      <c r="AW49" s="13">
        <f t="shared" ca="1" si="14"/>
        <v>6.0052449384153412</v>
      </c>
      <c r="AX49" s="13">
        <f t="shared" ca="1" si="14"/>
        <v>0.57431756870428274</v>
      </c>
      <c r="AY49" s="13">
        <f t="shared" ca="1" si="14"/>
        <v>2.5640871363886708</v>
      </c>
      <c r="AZ49" s="13">
        <f t="shared" ca="1" si="14"/>
        <v>4.6841672792954068</v>
      </c>
      <c r="BA49" s="13">
        <f t="shared" ca="1" si="14"/>
        <v>0.63791947527004256</v>
      </c>
      <c r="BB49" s="13">
        <f t="shared" ca="1" si="14"/>
        <v>2.965809221565908</v>
      </c>
      <c r="BC49" s="13">
        <f t="shared" ca="1" si="14"/>
        <v>-1.3877985328357356</v>
      </c>
      <c r="BD49" s="13">
        <f t="shared" ca="1" si="14"/>
        <v>2.3022882557797444</v>
      </c>
      <c r="BE49" s="13">
        <f t="shared" ca="1" si="14"/>
        <v>2.0180470114125972</v>
      </c>
      <c r="BF49" s="13">
        <f t="shared" ca="1" si="14"/>
        <v>-2.5196147887548328</v>
      </c>
      <c r="BG49" s="13">
        <f t="shared" ca="1" si="14"/>
        <v>5.0393226289167261</v>
      </c>
      <c r="BH49" s="13">
        <f t="shared" ca="1" si="14"/>
        <v>2.494515322900805</v>
      </c>
      <c r="BI49" s="13">
        <f t="shared" ca="1" si="14"/>
        <v>2.4632977011118551</v>
      </c>
      <c r="BJ49" s="13">
        <f t="shared" ca="1" si="14"/>
        <v>4.1363099586546372</v>
      </c>
      <c r="BK49" s="13">
        <f t="shared" ca="1" si="14"/>
        <v>7.3797322620286954</v>
      </c>
      <c r="BL49" s="13">
        <f t="shared" ca="1" si="14"/>
        <v>0.25066785128657942</v>
      </c>
      <c r="BM49" s="13">
        <f t="shared" ca="1" si="14"/>
        <v>4.5668773007239754</v>
      </c>
      <c r="BN49" s="13">
        <f t="shared" ca="1" si="14"/>
        <v>1.3341199598299647</v>
      </c>
    </row>
    <row r="50" spans="1:66" x14ac:dyDescent="0.2">
      <c r="A50" s="10">
        <v>29</v>
      </c>
      <c r="B50" s="14">
        <f t="shared" ca="1" si="2"/>
        <v>1.8002086914319633</v>
      </c>
      <c r="C50" s="16">
        <f t="shared" ca="1" si="6"/>
        <v>5.527337581820551E-2</v>
      </c>
      <c r="D50" s="16">
        <f t="shared" ca="1" si="3"/>
        <v>-4.4104943664776512E-2</v>
      </c>
      <c r="F50" s="7">
        <v>29</v>
      </c>
      <c r="G50" s="13">
        <f t="shared" ca="1" si="7"/>
        <v>5.3162634142542604</v>
      </c>
      <c r="H50" s="13">
        <f t="shared" ca="1" si="7"/>
        <v>2.6907630942238976</v>
      </c>
      <c r="I50" s="13">
        <f t="shared" ca="1" si="7"/>
        <v>6.5691780053400421</v>
      </c>
      <c r="J50" s="13">
        <f t="shared" ca="1" si="7"/>
        <v>0.32102647646256255</v>
      </c>
      <c r="K50" s="13">
        <f t="shared" ca="1" si="7"/>
        <v>0.30446354871830295</v>
      </c>
      <c r="L50" s="13">
        <f t="shared" ca="1" si="7"/>
        <v>0.24372360309756047</v>
      </c>
      <c r="M50" s="13">
        <f t="shared" ca="1" si="7"/>
        <v>-3.208594378673653</v>
      </c>
      <c r="N50" s="13">
        <f t="shared" ca="1" si="7"/>
        <v>6.9260217691605774</v>
      </c>
      <c r="O50" s="13">
        <f t="shared" ca="1" si="7"/>
        <v>0.64096992887190685</v>
      </c>
      <c r="P50" s="13">
        <f t="shared" ca="1" si="7"/>
        <v>3.2139909896103971</v>
      </c>
      <c r="Q50" s="13">
        <f t="shared" ca="1" si="7"/>
        <v>5.0444113283121652</v>
      </c>
      <c r="R50" s="13">
        <f t="shared" ca="1" si="7"/>
        <v>3.6916785564738861</v>
      </c>
      <c r="S50" s="13">
        <f t="shared" ca="1" si="7"/>
        <v>5.3008856432652953</v>
      </c>
      <c r="T50" s="13">
        <f t="shared" ca="1" si="7"/>
        <v>4.4043566952245516</v>
      </c>
      <c r="U50" s="13">
        <f t="shared" ca="1" si="7"/>
        <v>7.5899630904291211</v>
      </c>
      <c r="V50" s="13">
        <f t="shared" ca="1" si="7"/>
        <v>7.0369208399535204</v>
      </c>
      <c r="W50" s="13">
        <f t="shared" ca="1" si="10"/>
        <v>0.13752819435919128</v>
      </c>
      <c r="X50" s="13">
        <f t="shared" ca="1" si="10"/>
        <v>-2.1488820295095206</v>
      </c>
      <c r="Y50" s="13">
        <f t="shared" ca="1" si="10"/>
        <v>-2.6579805514211179</v>
      </c>
      <c r="Z50" s="13">
        <f t="shared" ca="1" si="10"/>
        <v>-2.8200826276694544</v>
      </c>
      <c r="AA50" s="13">
        <f t="shared" ca="1" si="10"/>
        <v>3.1115588587961636</v>
      </c>
      <c r="AB50" s="13">
        <f t="shared" ca="1" si="10"/>
        <v>1.516421798193538</v>
      </c>
      <c r="AC50" s="13">
        <f t="shared" ca="1" si="10"/>
        <v>-1.0945895782542587</v>
      </c>
      <c r="AD50" s="13">
        <f t="shared" ca="1" si="10"/>
        <v>2.2234087124622217</v>
      </c>
      <c r="AE50" s="13">
        <f t="shared" ca="1" si="10"/>
        <v>2.0664772270965166</v>
      </c>
      <c r="AF50" s="13">
        <f t="shared" ca="1" si="14"/>
        <v>2.5052632054610942</v>
      </c>
      <c r="AG50" s="13">
        <f t="shared" ca="1" si="14"/>
        <v>-3.7168596940023892</v>
      </c>
      <c r="AH50" s="13">
        <f t="shared" ca="1" si="14"/>
        <v>3.7669436413360651</v>
      </c>
      <c r="AI50" s="13">
        <f t="shared" ca="1" si="14"/>
        <v>1.8669772361219692</v>
      </c>
      <c r="AJ50" s="13">
        <f t="shared" ca="1" si="14"/>
        <v>5.4486533666318904</v>
      </c>
      <c r="AK50" s="13">
        <f t="shared" ca="1" si="14"/>
        <v>-2.8698827211504785</v>
      </c>
      <c r="AL50" s="13">
        <f t="shared" ca="1" si="14"/>
        <v>-0.37988535693547831</v>
      </c>
      <c r="AM50" s="13">
        <f t="shared" ca="1" si="14"/>
        <v>1.6170990410229069</v>
      </c>
      <c r="AN50" s="13">
        <f t="shared" ca="1" si="14"/>
        <v>3.6951871578225073</v>
      </c>
      <c r="AO50" s="13">
        <f t="shared" ca="1" si="14"/>
        <v>-3.905357842644019</v>
      </c>
      <c r="AP50" s="13">
        <f t="shared" ca="1" si="14"/>
        <v>-4.2498589454952231</v>
      </c>
      <c r="AQ50" s="13">
        <f t="shared" ca="1" si="14"/>
        <v>-3.3420306939202806</v>
      </c>
      <c r="AR50" s="13">
        <f t="shared" ca="1" si="14"/>
        <v>-0.75152515486221461</v>
      </c>
      <c r="AS50" s="13">
        <f t="shared" ca="1" si="14"/>
        <v>3.1866176429321649</v>
      </c>
      <c r="AT50" s="13">
        <f t="shared" ca="1" si="14"/>
        <v>3.0870787417453567</v>
      </c>
      <c r="AU50" s="13">
        <f t="shared" ca="1" si="14"/>
        <v>1.0646900085381519</v>
      </c>
      <c r="AV50" s="13">
        <f t="shared" ca="1" si="14"/>
        <v>0.64281643079631867</v>
      </c>
      <c r="AW50" s="13">
        <f t="shared" ca="1" si="14"/>
        <v>1.5708348075599989</v>
      </c>
      <c r="AX50" s="13">
        <f t="shared" ca="1" si="14"/>
        <v>2.6730634413989049</v>
      </c>
      <c r="AY50" s="13">
        <f t="shared" ca="1" si="14"/>
        <v>1.0570511999133858</v>
      </c>
      <c r="AZ50" s="13">
        <f t="shared" ca="1" si="14"/>
        <v>-2.8461026956834719</v>
      </c>
      <c r="BA50" s="13">
        <f t="shared" ca="1" si="14"/>
        <v>3.1826448073201634</v>
      </c>
      <c r="BB50" s="13">
        <f t="shared" ca="1" si="14"/>
        <v>4.3369461347010256</v>
      </c>
      <c r="BC50" s="13">
        <f t="shared" ca="1" si="14"/>
        <v>4.3118262904579501</v>
      </c>
      <c r="BD50" s="13">
        <f t="shared" ca="1" si="14"/>
        <v>-2.8770430740728878</v>
      </c>
      <c r="BE50" s="13">
        <f t="shared" ca="1" si="14"/>
        <v>4.1960740530220253</v>
      </c>
      <c r="BF50" s="13">
        <f t="shared" ca="1" si="14"/>
        <v>4.4845641748226122</v>
      </c>
      <c r="BG50" s="13">
        <f t="shared" ca="1" si="14"/>
        <v>4.3936389910602944</v>
      </c>
      <c r="BH50" s="13">
        <f t="shared" ca="1" si="14"/>
        <v>0.71111080653923731</v>
      </c>
      <c r="BI50" s="13">
        <f t="shared" ca="1" si="14"/>
        <v>3.4951562974357766</v>
      </c>
      <c r="BJ50" s="13">
        <f t="shared" ca="1" si="14"/>
        <v>2.0827406534847905</v>
      </c>
      <c r="BK50" s="13">
        <f t="shared" ca="1" si="14"/>
        <v>5.2856438524442417</v>
      </c>
      <c r="BL50" s="13">
        <f t="shared" ca="1" si="14"/>
        <v>1.1761760707662443</v>
      </c>
      <c r="BM50" s="13">
        <f t="shared" ca="1" si="14"/>
        <v>3.1172758886138139</v>
      </c>
      <c r="BN50" s="13">
        <f t="shared" ca="1" si="14"/>
        <v>0.59287540300047437</v>
      </c>
    </row>
    <row r="51" spans="1:66" x14ac:dyDescent="0.2">
      <c r="A51" s="10">
        <v>30</v>
      </c>
      <c r="B51" s="14">
        <f t="shared" ca="1" si="2"/>
        <v>2.3975535071014891</v>
      </c>
      <c r="C51" s="16">
        <f t="shared" ca="1" si="6"/>
        <v>6.3182311721612094E-2</v>
      </c>
      <c r="D51" s="16">
        <f t="shared" ca="1" si="3"/>
        <v>-2.0995423930571821E-3</v>
      </c>
      <c r="F51" s="7">
        <v>30</v>
      </c>
      <c r="G51" s="13">
        <f t="shared" ca="1" si="7"/>
        <v>2.4110295043873418</v>
      </c>
      <c r="H51" s="13">
        <f t="shared" ca="1" si="7"/>
        <v>-0.46777560669013152</v>
      </c>
      <c r="I51" s="13">
        <f t="shared" ref="I51:X66" ca="1" si="15">_xlfn.NORM.INV(RAND(),$B$7,$B$8)</f>
        <v>1.1493188250240758</v>
      </c>
      <c r="J51" s="13">
        <f t="shared" ca="1" si="15"/>
        <v>2.0791946385687519</v>
      </c>
      <c r="K51" s="13">
        <f t="shared" ca="1" si="15"/>
        <v>3.547185556171887</v>
      </c>
      <c r="L51" s="13">
        <f t="shared" ca="1" si="15"/>
        <v>1.7940859422146369</v>
      </c>
      <c r="M51" s="13">
        <f t="shared" ca="1" si="15"/>
        <v>3.7754659423755008</v>
      </c>
      <c r="N51" s="13">
        <f t="shared" ca="1" si="15"/>
        <v>3.3900290278402521</v>
      </c>
      <c r="O51" s="13">
        <f t="shared" ca="1" si="15"/>
        <v>3.6089068054369204</v>
      </c>
      <c r="P51" s="13">
        <f t="shared" ca="1" si="15"/>
        <v>-0.98383154818279728</v>
      </c>
      <c r="Q51" s="13">
        <f t="shared" ca="1" si="15"/>
        <v>4.9453336448789411</v>
      </c>
      <c r="R51" s="13">
        <f t="shared" ca="1" si="15"/>
        <v>2.7769084991084063</v>
      </c>
      <c r="S51" s="13">
        <f t="shared" ca="1" si="15"/>
        <v>4.7073310540379474</v>
      </c>
      <c r="T51" s="13">
        <f t="shared" ca="1" si="15"/>
        <v>6.3743404154754213</v>
      </c>
      <c r="U51" s="13">
        <f t="shared" ca="1" si="15"/>
        <v>-0.42003106803976342</v>
      </c>
      <c r="V51" s="13">
        <f t="shared" ca="1" si="15"/>
        <v>-5.5274364307158397</v>
      </c>
      <c r="W51" s="13">
        <f t="shared" ca="1" si="15"/>
        <v>9.3045124330727536E-2</v>
      </c>
      <c r="X51" s="13">
        <f t="shared" ca="1" si="15"/>
        <v>1.1746491579894958</v>
      </c>
      <c r="Y51" s="13">
        <f t="shared" ref="Y51:AN66" ca="1" si="16">_xlfn.NORM.INV(RAND(),$B$7,$B$8)</f>
        <v>0.46038374962912609</v>
      </c>
      <c r="Z51" s="13">
        <f t="shared" ca="1" si="16"/>
        <v>-0.45409119544328291</v>
      </c>
      <c r="AA51" s="13">
        <f t="shared" ca="1" si="16"/>
        <v>3.5936614425072091</v>
      </c>
      <c r="AB51" s="13">
        <f t="shared" ca="1" si="16"/>
        <v>0.57297802961383182</v>
      </c>
      <c r="AC51" s="13">
        <f t="shared" ca="1" si="16"/>
        <v>7.844849633979055</v>
      </c>
      <c r="AD51" s="13">
        <f t="shared" ca="1" si="16"/>
        <v>2.5860036808924174</v>
      </c>
      <c r="AE51" s="13">
        <f t="shared" ca="1" si="16"/>
        <v>3.6920548619192592</v>
      </c>
      <c r="AF51" s="13">
        <f t="shared" ca="1" si="16"/>
        <v>-0.82055330382658997</v>
      </c>
      <c r="AG51" s="13">
        <f t="shared" ca="1" si="16"/>
        <v>-0.36178815272236653</v>
      </c>
      <c r="AH51" s="13">
        <f t="shared" ca="1" si="16"/>
        <v>3.7544492227714192</v>
      </c>
      <c r="AI51" s="13">
        <f t="shared" ca="1" si="16"/>
        <v>8.1591447240142685</v>
      </c>
      <c r="AJ51" s="13">
        <f t="shared" ca="1" si="16"/>
        <v>5.1800413578190438</v>
      </c>
      <c r="AK51" s="13">
        <f t="shared" ca="1" si="16"/>
        <v>2.3986319810303875</v>
      </c>
      <c r="AL51" s="13">
        <f t="shared" ca="1" si="16"/>
        <v>2.9387463232543505</v>
      </c>
      <c r="AM51" s="13">
        <f t="shared" ca="1" si="16"/>
        <v>3.5454853099732264</v>
      </c>
      <c r="AN51" s="13">
        <f t="shared" ca="1" si="16"/>
        <v>6.4056052429505996</v>
      </c>
      <c r="AO51" s="13">
        <f t="shared" ca="1" si="14"/>
        <v>0.10621041896059724</v>
      </c>
      <c r="AP51" s="13">
        <f t="shared" ca="1" si="14"/>
        <v>-8.9410572236677037</v>
      </c>
      <c r="AQ51" s="13">
        <f t="shared" ca="1" si="14"/>
        <v>-3.3364639366877036</v>
      </c>
      <c r="AR51" s="13">
        <f t="shared" ca="1" si="14"/>
        <v>3.4086883592792696</v>
      </c>
      <c r="AS51" s="13">
        <f t="shared" ca="1" si="14"/>
        <v>8.3041322959174435E-2</v>
      </c>
      <c r="AT51" s="13">
        <f t="shared" ca="1" si="14"/>
        <v>5.1862226052964377</v>
      </c>
      <c r="AU51" s="13">
        <f t="shared" ca="1" si="14"/>
        <v>2.4836943170686006</v>
      </c>
      <c r="AV51" s="13">
        <f t="shared" ca="1" si="14"/>
        <v>-2.3843955549116735</v>
      </c>
      <c r="AW51" s="13">
        <f t="shared" ca="1" si="14"/>
        <v>4.6595688274443425</v>
      </c>
      <c r="AX51" s="13">
        <f t="shared" ca="1" si="14"/>
        <v>-1.7811334988842464</v>
      </c>
      <c r="AY51" s="13">
        <f t="shared" ref="AY51:BN51" ca="1" si="17">_xlfn.NORM.INV(RAND(),$B$7,$B$8)</f>
        <v>4.6758041959237744</v>
      </c>
      <c r="AZ51" s="13">
        <f t="shared" ca="1" si="17"/>
        <v>0.14623854311567008</v>
      </c>
      <c r="BA51" s="13">
        <f t="shared" ca="1" si="17"/>
        <v>0.60129196249187555</v>
      </c>
      <c r="BB51" s="13">
        <f t="shared" ca="1" si="17"/>
        <v>2.1506897981494379</v>
      </c>
      <c r="BC51" s="13">
        <f t="shared" ca="1" si="17"/>
        <v>7.6294736792582407</v>
      </c>
      <c r="BD51" s="13">
        <f t="shared" ca="1" si="17"/>
        <v>1.7977788884312209</v>
      </c>
      <c r="BE51" s="13">
        <f t="shared" ca="1" si="17"/>
        <v>2.5993093964421408</v>
      </c>
      <c r="BF51" s="13">
        <f t="shared" ca="1" si="17"/>
        <v>0.69783756098186212</v>
      </c>
      <c r="BG51" s="13">
        <f t="shared" ca="1" si="17"/>
        <v>2.284700503191158</v>
      </c>
      <c r="BH51" s="13">
        <f t="shared" ca="1" si="17"/>
        <v>1.043923452011976</v>
      </c>
      <c r="BI51" s="13">
        <f t="shared" ca="1" si="17"/>
        <v>1.7523807262506874</v>
      </c>
      <c r="BJ51" s="13">
        <f t="shared" ca="1" si="17"/>
        <v>5.5301749962186078</v>
      </c>
      <c r="BK51" s="13">
        <f t="shared" ca="1" si="17"/>
        <v>-2.5865022981158106</v>
      </c>
      <c r="BL51" s="13">
        <f t="shared" ca="1" si="17"/>
        <v>5.5516484617106459</v>
      </c>
      <c r="BM51" s="13">
        <f t="shared" ca="1" si="17"/>
        <v>9.4383681497874399</v>
      </c>
      <c r="BN51" s="13">
        <f t="shared" ca="1" si="17"/>
        <v>2.8074788586663728</v>
      </c>
    </row>
    <row r="52" spans="1:66" x14ac:dyDescent="0.2">
      <c r="A52" s="10">
        <v>31</v>
      </c>
      <c r="B52" s="14">
        <f t="shared" ca="1" si="2"/>
        <v>1.6810441619238596</v>
      </c>
      <c r="C52" s="16">
        <f t="shared" ca="1" si="6"/>
        <v>7.6676299838159018E-2</v>
      </c>
      <c r="D52" s="16">
        <f t="shared" ca="1" si="3"/>
        <v>3.9902077437311646E-2</v>
      </c>
      <c r="F52" s="7">
        <v>31</v>
      </c>
      <c r="G52" s="13">
        <f t="shared" ref="G52:V67" ca="1" si="18">_xlfn.NORM.INV(RAND(),$B$7,$B$8)</f>
        <v>8.7307290046567516</v>
      </c>
      <c r="H52" s="13">
        <f t="shared" ca="1" si="18"/>
        <v>2.5535939478827441</v>
      </c>
      <c r="I52" s="13">
        <f t="shared" ca="1" si="18"/>
        <v>5.2463360512757831</v>
      </c>
      <c r="J52" s="13">
        <f t="shared" ca="1" si="18"/>
        <v>0.2991791389534928</v>
      </c>
      <c r="K52" s="13">
        <f t="shared" ca="1" si="18"/>
        <v>0.13807612270261371</v>
      </c>
      <c r="L52" s="13">
        <f t="shared" ca="1" si="18"/>
        <v>4.0609945503165887</v>
      </c>
      <c r="M52" s="13">
        <f t="shared" ca="1" si="18"/>
        <v>5.1098049416183517</v>
      </c>
      <c r="N52" s="13">
        <f t="shared" ca="1" si="18"/>
        <v>-1.4204193345685119</v>
      </c>
      <c r="O52" s="13">
        <f t="shared" ca="1" si="18"/>
        <v>-3.0742170031512108</v>
      </c>
      <c r="P52" s="13">
        <f t="shared" ca="1" si="18"/>
        <v>4.3108564123685973</v>
      </c>
      <c r="Q52" s="13">
        <f t="shared" ca="1" si="18"/>
        <v>2.2334399765444033</v>
      </c>
      <c r="R52" s="13">
        <f t="shared" ca="1" si="18"/>
        <v>0.61215728643332223</v>
      </c>
      <c r="S52" s="13">
        <f t="shared" ca="1" si="18"/>
        <v>0.11779565633761102</v>
      </c>
      <c r="T52" s="13">
        <f t="shared" ca="1" si="18"/>
        <v>1.9681103336190953</v>
      </c>
      <c r="U52" s="13">
        <f t="shared" ca="1" si="18"/>
        <v>1.3643202392878735</v>
      </c>
      <c r="V52" s="13">
        <f t="shared" ca="1" si="18"/>
        <v>1.9936265491044491</v>
      </c>
      <c r="W52" s="13">
        <f t="shared" ca="1" si="15"/>
        <v>1.9132841081006113</v>
      </c>
      <c r="X52" s="13">
        <f t="shared" ca="1" si="15"/>
        <v>4.7469337458318162E-2</v>
      </c>
      <c r="Y52" s="13">
        <f t="shared" ca="1" si="16"/>
        <v>-2.0736685233716168</v>
      </c>
      <c r="Z52" s="13">
        <f t="shared" ca="1" si="16"/>
        <v>5.1057042598913629</v>
      </c>
      <c r="AA52" s="13">
        <f t="shared" ca="1" si="16"/>
        <v>1.187757490966856</v>
      </c>
      <c r="AB52" s="13">
        <f t="shared" ca="1" si="16"/>
        <v>-2.3084123044422542</v>
      </c>
      <c r="AC52" s="13">
        <f t="shared" ca="1" si="16"/>
        <v>2.4807469836408491</v>
      </c>
      <c r="AD52" s="13">
        <f t="shared" ca="1" si="16"/>
        <v>-0.74810581007141996</v>
      </c>
      <c r="AE52" s="13">
        <f t="shared" ca="1" si="16"/>
        <v>-1.0781631484951011</v>
      </c>
      <c r="AF52" s="13">
        <f t="shared" ca="1" si="16"/>
        <v>1.0944539724867526</v>
      </c>
      <c r="AG52" s="13">
        <f t="shared" ca="1" si="16"/>
        <v>-0.60611643817160799</v>
      </c>
      <c r="AH52" s="13">
        <f t="shared" ca="1" si="16"/>
        <v>4.0999967815777971E-2</v>
      </c>
      <c r="AI52" s="13">
        <f t="shared" ca="1" si="16"/>
        <v>1.4437947348673918</v>
      </c>
      <c r="AJ52" s="13">
        <f t="shared" ca="1" si="16"/>
        <v>0.98207346956234387</v>
      </c>
      <c r="AK52" s="13">
        <f t="shared" ca="1" si="16"/>
        <v>6.2593449584900149</v>
      </c>
      <c r="AL52" s="13">
        <f t="shared" ca="1" si="16"/>
        <v>3.9010259834730121</v>
      </c>
      <c r="AM52" s="13">
        <f t="shared" ca="1" si="16"/>
        <v>3.33714517445416</v>
      </c>
      <c r="AN52" s="13">
        <f t="shared" ca="1" si="16"/>
        <v>3.4394962919080809</v>
      </c>
      <c r="AO52" s="13">
        <f t="shared" ref="AO52:BN61" ca="1" si="19">_xlfn.NORM.INV(RAND(),$B$7,$B$8)</f>
        <v>-1.0636091146249846</v>
      </c>
      <c r="AP52" s="13">
        <f t="shared" ca="1" si="19"/>
        <v>0.13152686878931563</v>
      </c>
      <c r="AQ52" s="13">
        <f t="shared" ca="1" si="19"/>
        <v>0.11813183331278365</v>
      </c>
      <c r="AR52" s="13">
        <f t="shared" ca="1" si="19"/>
        <v>-0.33335954753805819</v>
      </c>
      <c r="AS52" s="13">
        <f t="shared" ca="1" si="19"/>
        <v>2.3405114479184279</v>
      </c>
      <c r="AT52" s="13">
        <f t="shared" ca="1" si="19"/>
        <v>5.5076552908361602</v>
      </c>
      <c r="AU52" s="13">
        <f t="shared" ca="1" si="19"/>
        <v>3.5848745410446914</v>
      </c>
      <c r="AV52" s="13">
        <f t="shared" ca="1" si="19"/>
        <v>4.3897009360017822</v>
      </c>
      <c r="AW52" s="13">
        <f t="shared" ca="1" si="19"/>
        <v>5.3087351377197152</v>
      </c>
      <c r="AX52" s="13">
        <f t="shared" ca="1" si="19"/>
        <v>1.4692506416764757</v>
      </c>
      <c r="AY52" s="13">
        <f t="shared" ca="1" si="19"/>
        <v>5.4634914882434122</v>
      </c>
      <c r="AZ52" s="13">
        <f t="shared" ca="1" si="19"/>
        <v>-2.3248874361372938</v>
      </c>
      <c r="BA52" s="13">
        <f t="shared" ca="1" si="19"/>
        <v>-3.859797640552582</v>
      </c>
      <c r="BB52" s="13">
        <f t="shared" ca="1" si="19"/>
        <v>-4.7000537200958323</v>
      </c>
      <c r="BC52" s="13">
        <f t="shared" ca="1" si="19"/>
        <v>2.2327492111777194</v>
      </c>
      <c r="BD52" s="13">
        <f t="shared" ca="1" si="19"/>
        <v>-0.40974227722142009</v>
      </c>
      <c r="BE52" s="13">
        <f t="shared" ca="1" si="19"/>
        <v>3.7540011479888702</v>
      </c>
      <c r="BF52" s="13">
        <f t="shared" ca="1" si="19"/>
        <v>1.7003980486204469</v>
      </c>
      <c r="BG52" s="13">
        <f t="shared" ca="1" si="19"/>
        <v>-3.7224442086846929</v>
      </c>
      <c r="BH52" s="13">
        <f t="shared" ca="1" si="19"/>
        <v>-0.80073805633531725</v>
      </c>
      <c r="BI52" s="13">
        <f t="shared" ca="1" si="19"/>
        <v>-2.8444463850959281</v>
      </c>
      <c r="BJ52" s="13">
        <f t="shared" ca="1" si="19"/>
        <v>0.8195246460465575</v>
      </c>
      <c r="BK52" s="13">
        <f t="shared" ca="1" si="19"/>
        <v>0.88566679776101176</v>
      </c>
      <c r="BL52" s="13">
        <f t="shared" ca="1" si="19"/>
        <v>7.3562762949540019</v>
      </c>
      <c r="BM52" s="13">
        <f t="shared" ca="1" si="19"/>
        <v>8.696148049105993</v>
      </c>
      <c r="BN52" s="13">
        <f t="shared" ca="1" si="19"/>
        <v>4.8004567902776705</v>
      </c>
    </row>
    <row r="53" spans="1:66" x14ac:dyDescent="0.2">
      <c r="A53" s="10">
        <v>32</v>
      </c>
      <c r="B53" s="14">
        <f t="shared" ca="1" si="2"/>
        <v>0.83596605898566712</v>
      </c>
      <c r="C53" s="16">
        <f t="shared" ca="1" si="6"/>
        <v>8.8860856919996886E-2</v>
      </c>
      <c r="D53" s="16">
        <f t="shared" ca="1" si="3"/>
        <v>8.1975678469609958E-2</v>
      </c>
      <c r="F53" s="7">
        <v>32</v>
      </c>
      <c r="G53" s="13">
        <f t="shared" ca="1" si="18"/>
        <v>1.7486282273999589</v>
      </c>
      <c r="H53" s="13">
        <f t="shared" ca="1" si="18"/>
        <v>2.2442806291246309</v>
      </c>
      <c r="I53" s="13">
        <f t="shared" ca="1" si="18"/>
        <v>6.3074575073781798</v>
      </c>
      <c r="J53" s="13">
        <f t="shared" ca="1" si="18"/>
        <v>-1.6678399117435392</v>
      </c>
      <c r="K53" s="13">
        <f t="shared" ca="1" si="18"/>
        <v>5.6153376247896638</v>
      </c>
      <c r="L53" s="13">
        <f t="shared" ca="1" si="18"/>
        <v>-9.0313566605732998</v>
      </c>
      <c r="M53" s="13">
        <f t="shared" ca="1" si="18"/>
        <v>0.53866453475492415</v>
      </c>
      <c r="N53" s="13">
        <f t="shared" ca="1" si="18"/>
        <v>1.2757664170355356</v>
      </c>
      <c r="O53" s="13">
        <f t="shared" ca="1" si="18"/>
        <v>-0.18558543082342682</v>
      </c>
      <c r="P53" s="13">
        <f t="shared" ca="1" si="18"/>
        <v>4.4062270190507231</v>
      </c>
      <c r="Q53" s="13">
        <f t="shared" ca="1" si="18"/>
        <v>0.25036857087618625</v>
      </c>
      <c r="R53" s="13">
        <f t="shared" ca="1" si="18"/>
        <v>0.46864464804770845</v>
      </c>
      <c r="S53" s="13">
        <f t="shared" ca="1" si="18"/>
        <v>-0.93419141926106342</v>
      </c>
      <c r="T53" s="13">
        <f t="shared" ca="1" si="18"/>
        <v>7.0287370492118617</v>
      </c>
      <c r="U53" s="13">
        <f t="shared" ca="1" si="18"/>
        <v>2.6411802853668549</v>
      </c>
      <c r="V53" s="13">
        <f t="shared" ca="1" si="18"/>
        <v>5.2118234783260391</v>
      </c>
      <c r="W53" s="13">
        <f t="shared" ca="1" si="15"/>
        <v>1.2447319193938133</v>
      </c>
      <c r="X53" s="13">
        <f t="shared" ca="1" si="15"/>
        <v>4.7465236361872307</v>
      </c>
      <c r="Y53" s="13">
        <f t="shared" ca="1" si="16"/>
        <v>-2.637058272771128</v>
      </c>
      <c r="Z53" s="13">
        <f t="shared" ca="1" si="16"/>
        <v>0.72400313981983766</v>
      </c>
      <c r="AA53" s="13">
        <f t="shared" ca="1" si="16"/>
        <v>5.0760906902410543</v>
      </c>
      <c r="AB53" s="13">
        <f t="shared" ca="1" si="16"/>
        <v>3.8287397155259382</v>
      </c>
      <c r="AC53" s="13">
        <f t="shared" ca="1" si="16"/>
        <v>2.5399071101319932</v>
      </c>
      <c r="AD53" s="13">
        <f t="shared" ca="1" si="16"/>
        <v>2.0432158479039395</v>
      </c>
      <c r="AE53" s="13">
        <f t="shared" ca="1" si="16"/>
        <v>-0.29781257485480861</v>
      </c>
      <c r="AF53" s="13">
        <f t="shared" ca="1" si="16"/>
        <v>2.3697995594658563</v>
      </c>
      <c r="AG53" s="13">
        <f t="shared" ca="1" si="16"/>
        <v>3.7635218483602237</v>
      </c>
      <c r="AH53" s="13">
        <f t="shared" ca="1" si="16"/>
        <v>5.5008976972338672</v>
      </c>
      <c r="AI53" s="13">
        <f t="shared" ca="1" si="16"/>
        <v>0.97718603814450322</v>
      </c>
      <c r="AJ53" s="13">
        <f t="shared" ca="1" si="16"/>
        <v>5.2724412802120302</v>
      </c>
      <c r="AK53" s="13">
        <f t="shared" ca="1" si="16"/>
        <v>3.5527377543936458</v>
      </c>
      <c r="AL53" s="13">
        <f t="shared" ca="1" si="16"/>
        <v>-0.36004118904588989</v>
      </c>
      <c r="AM53" s="13">
        <f t="shared" ca="1" si="16"/>
        <v>0.53567057472076463</v>
      </c>
      <c r="AN53" s="13">
        <f t="shared" ca="1" si="16"/>
        <v>-6.6723184650868905E-2</v>
      </c>
      <c r="AO53" s="13">
        <f t="shared" ca="1" si="19"/>
        <v>5.2717467839990739</v>
      </c>
      <c r="AP53" s="13">
        <f t="shared" ca="1" si="19"/>
        <v>-0.32733391529666811</v>
      </c>
      <c r="AQ53" s="13">
        <f t="shared" ca="1" si="19"/>
        <v>3.899792221288755</v>
      </c>
      <c r="AR53" s="13">
        <f t="shared" ca="1" si="19"/>
        <v>0.82650666769742198</v>
      </c>
      <c r="AS53" s="13">
        <f t="shared" ca="1" si="19"/>
        <v>-1.039347698442274</v>
      </c>
      <c r="AT53" s="13">
        <f t="shared" ca="1" si="19"/>
        <v>2.6173446942200593</v>
      </c>
      <c r="AU53" s="13">
        <f t="shared" ca="1" si="19"/>
        <v>4.3168308597383529</v>
      </c>
      <c r="AV53" s="13">
        <f t="shared" ca="1" si="19"/>
        <v>0.57543975812914372</v>
      </c>
      <c r="AW53" s="13">
        <f t="shared" ca="1" si="19"/>
        <v>-1.5824530874888962</v>
      </c>
      <c r="AX53" s="13">
        <f t="shared" ca="1" si="19"/>
        <v>5.0676899465217033</v>
      </c>
      <c r="AY53" s="13">
        <f t="shared" ca="1" si="19"/>
        <v>4.7751416774481061</v>
      </c>
      <c r="AZ53" s="13">
        <f t="shared" ca="1" si="19"/>
        <v>-1.9510401688196586</v>
      </c>
      <c r="BA53" s="13">
        <f t="shared" ca="1" si="19"/>
        <v>2.4494781963393679</v>
      </c>
      <c r="BB53" s="13">
        <f t="shared" ca="1" si="19"/>
        <v>6.2530809089967558</v>
      </c>
      <c r="BC53" s="13">
        <f t="shared" ca="1" si="19"/>
        <v>0.46039757604274878</v>
      </c>
      <c r="BD53" s="13">
        <f t="shared" ca="1" si="19"/>
        <v>-0.98964531535448197</v>
      </c>
      <c r="BE53" s="13">
        <f t="shared" ca="1" si="19"/>
        <v>3.45947864986901</v>
      </c>
      <c r="BF53" s="13">
        <f t="shared" ca="1" si="19"/>
        <v>-1.5683405135854271</v>
      </c>
      <c r="BG53" s="13">
        <f t="shared" ca="1" si="19"/>
        <v>2.138173548992877</v>
      </c>
      <c r="BH53" s="13">
        <f t="shared" ca="1" si="19"/>
        <v>4.8352545677254994</v>
      </c>
      <c r="BI53" s="13">
        <f t="shared" ca="1" si="19"/>
        <v>2.2162139657482394</v>
      </c>
      <c r="BJ53" s="13">
        <f t="shared" ca="1" si="19"/>
        <v>-4.8862523778569535</v>
      </c>
      <c r="BK53" s="13">
        <f t="shared" ca="1" si="19"/>
        <v>0.87108344038015351</v>
      </c>
      <c r="BL53" s="13">
        <f t="shared" ca="1" si="19"/>
        <v>5.1997327677288441</v>
      </c>
      <c r="BM53" s="13">
        <f t="shared" ca="1" si="19"/>
        <v>0.81342667486296016</v>
      </c>
      <c r="BN53" s="13">
        <f t="shared" ca="1" si="19"/>
        <v>0.4942846744863254</v>
      </c>
    </row>
    <row r="54" spans="1:66" x14ac:dyDescent="0.2">
      <c r="A54" s="10">
        <v>33</v>
      </c>
      <c r="B54" s="14">
        <f t="shared" ref="B54:B81" ca="1" si="20">(AVERAGE(OFFSET($G$22,,ROW()-ROW($B$22),$B$11))-$B$7)/
(_xlfn.STDEV.S(OFFSET($G$22,,ROW()-ROW($B$22),$B$11))/SQRT($B$11))</f>
        <v>6.3182311721612094E-2</v>
      </c>
      <c r="C54" s="16">
        <f t="shared" ca="1" si="6"/>
        <v>0.11155745262258082</v>
      </c>
      <c r="D54" s="16">
        <f t="shared" ref="D54:D81" ca="1" si="21">_xlfn.T.INV((A54-0.05)/$B$12,$B$11-1)</f>
        <v>0.12419792086806287</v>
      </c>
      <c r="F54" s="7">
        <v>33</v>
      </c>
      <c r="G54" s="13">
        <f t="shared" ca="1" si="18"/>
        <v>3.1212973821586489</v>
      </c>
      <c r="H54" s="13">
        <f t="shared" ca="1" si="18"/>
        <v>-1.8996099105915691</v>
      </c>
      <c r="I54" s="13">
        <f t="shared" ca="1" si="18"/>
        <v>-1.0072801630892352</v>
      </c>
      <c r="J54" s="13">
        <f t="shared" ca="1" si="18"/>
        <v>4.7808260329206274</v>
      </c>
      <c r="K54" s="13">
        <f t="shared" ca="1" si="18"/>
        <v>7.9197361502254129</v>
      </c>
      <c r="L54" s="13">
        <f t="shared" ca="1" si="18"/>
        <v>-0.19375499951980846</v>
      </c>
      <c r="M54" s="13">
        <f t="shared" ca="1" si="18"/>
        <v>2.8555137006531575</v>
      </c>
      <c r="N54" s="13">
        <f t="shared" ca="1" si="18"/>
        <v>4.8554101484764445</v>
      </c>
      <c r="O54" s="13">
        <f t="shared" ca="1" si="18"/>
        <v>1.1023802635747595</v>
      </c>
      <c r="P54" s="13">
        <f t="shared" ca="1" si="18"/>
        <v>3.9342712223572414</v>
      </c>
      <c r="Q54" s="13">
        <f t="shared" ca="1" si="18"/>
        <v>2.3590948471984881</v>
      </c>
      <c r="R54" s="13">
        <f t="shared" ca="1" si="18"/>
        <v>8.1317970033485665</v>
      </c>
      <c r="S54" s="13">
        <f t="shared" ca="1" si="18"/>
        <v>4.2291395119106205</v>
      </c>
      <c r="T54" s="13">
        <f t="shared" ca="1" si="18"/>
        <v>0.88988438531100589</v>
      </c>
      <c r="U54" s="13">
        <f t="shared" ca="1" si="18"/>
        <v>0.99729338386829758</v>
      </c>
      <c r="V54" s="13">
        <f t="shared" ca="1" si="18"/>
        <v>0.68376248344681811</v>
      </c>
      <c r="W54" s="13">
        <f t="shared" ca="1" si="15"/>
        <v>2.9228481837854448</v>
      </c>
      <c r="X54" s="13">
        <f t="shared" ca="1" si="15"/>
        <v>1.6123743004455651</v>
      </c>
      <c r="Y54" s="13">
        <f t="shared" ca="1" si="16"/>
        <v>-0.97963195197142161</v>
      </c>
      <c r="Z54" s="13">
        <f t="shared" ca="1" si="16"/>
        <v>4.3537967695948234</v>
      </c>
      <c r="AA54" s="13">
        <f t="shared" ca="1" si="16"/>
        <v>3.6066252608258225</v>
      </c>
      <c r="AB54" s="13">
        <f t="shared" ca="1" si="16"/>
        <v>8.4000207843287757</v>
      </c>
      <c r="AC54" s="13">
        <f t="shared" ca="1" si="16"/>
        <v>8.0799312978347366</v>
      </c>
      <c r="AD54" s="13">
        <f t="shared" ca="1" si="16"/>
        <v>0.35123797169955506</v>
      </c>
      <c r="AE54" s="13">
        <f t="shared" ca="1" si="16"/>
        <v>0.92976300257816002</v>
      </c>
      <c r="AF54" s="13">
        <f t="shared" ca="1" si="16"/>
        <v>4.6610294446406453</v>
      </c>
      <c r="AG54" s="13">
        <f t="shared" ca="1" si="16"/>
        <v>7.5093272894593976</v>
      </c>
      <c r="AH54" s="13">
        <f t="shared" ca="1" si="16"/>
        <v>5.4581997368568116</v>
      </c>
      <c r="AI54" s="13">
        <f t="shared" ca="1" si="16"/>
        <v>2.1691014906510553</v>
      </c>
      <c r="AJ54" s="13">
        <f t="shared" ca="1" si="16"/>
        <v>-2.5152873945123897</v>
      </c>
      <c r="AK54" s="13">
        <f t="shared" ca="1" si="16"/>
        <v>3.208096090505272</v>
      </c>
      <c r="AL54" s="13">
        <f t="shared" ca="1" si="16"/>
        <v>2.8799035630057483</v>
      </c>
      <c r="AM54" s="13">
        <f t="shared" ca="1" si="16"/>
        <v>4.5533965752207459</v>
      </c>
      <c r="AN54" s="13">
        <f t="shared" ca="1" si="16"/>
        <v>3.9367552153097591</v>
      </c>
      <c r="AO54" s="13">
        <f t="shared" ca="1" si="19"/>
        <v>-2.0563606931264324</v>
      </c>
      <c r="AP54" s="13">
        <f t="shared" ca="1" si="19"/>
        <v>0.8287737113948217</v>
      </c>
      <c r="AQ54" s="13">
        <f t="shared" ca="1" si="19"/>
        <v>1.1851312919866563</v>
      </c>
      <c r="AR54" s="13">
        <f t="shared" ca="1" si="19"/>
        <v>4.0558826609376313</v>
      </c>
      <c r="AS54" s="13">
        <f t="shared" ca="1" si="19"/>
        <v>2.8137477541357416</v>
      </c>
      <c r="AT54" s="13">
        <f t="shared" ca="1" si="19"/>
        <v>0.59669065287433165</v>
      </c>
      <c r="AU54" s="13">
        <f t="shared" ca="1" si="19"/>
        <v>1.9871647033098796</v>
      </c>
      <c r="AV54" s="13">
        <f t="shared" ca="1" si="19"/>
        <v>-0.4823084580707917</v>
      </c>
      <c r="AW54" s="13">
        <f t="shared" ca="1" si="19"/>
        <v>-2.799073278663057</v>
      </c>
      <c r="AX54" s="13">
        <f t="shared" ca="1" si="19"/>
        <v>0.21317779347825616</v>
      </c>
      <c r="AY54" s="13">
        <f t="shared" ca="1" si="19"/>
        <v>0.55476851285204032</v>
      </c>
      <c r="AZ54" s="13">
        <f t="shared" ca="1" si="19"/>
        <v>6.9872881045106627</v>
      </c>
      <c r="BA54" s="13">
        <f t="shared" ca="1" si="19"/>
        <v>1.2597489978178733</v>
      </c>
      <c r="BB54" s="13">
        <f t="shared" ca="1" si="19"/>
        <v>2.7766260432627186</v>
      </c>
      <c r="BC54" s="13">
        <f t="shared" ca="1" si="19"/>
        <v>4.457374776728857</v>
      </c>
      <c r="BD54" s="13">
        <f t="shared" ca="1" si="19"/>
        <v>1.6666502229329145</v>
      </c>
      <c r="BE54" s="13">
        <f t="shared" ca="1" si="19"/>
        <v>6.2113900746924413</v>
      </c>
      <c r="BF54" s="13">
        <f t="shared" ca="1" si="19"/>
        <v>8.5336316367722063</v>
      </c>
      <c r="BG54" s="13">
        <f t="shared" ca="1" si="19"/>
        <v>2.3642472592356354</v>
      </c>
      <c r="BH54" s="13">
        <f t="shared" ca="1" si="19"/>
        <v>-1.0454558045703424</v>
      </c>
      <c r="BI54" s="13">
        <f t="shared" ca="1" si="19"/>
        <v>2.9341110147575513</v>
      </c>
      <c r="BJ54" s="13">
        <f t="shared" ca="1" si="19"/>
        <v>-1.1930006232164825</v>
      </c>
      <c r="BK54" s="13">
        <f t="shared" ca="1" si="19"/>
        <v>3.014923301502793</v>
      </c>
      <c r="BL54" s="13">
        <f t="shared" ca="1" si="19"/>
        <v>3.6580296631974094</v>
      </c>
      <c r="BM54" s="13">
        <f t="shared" ca="1" si="19"/>
        <v>6.0362789139668749E-2</v>
      </c>
      <c r="BN54" s="13">
        <f t="shared" ca="1" si="19"/>
        <v>-0.26626128882840305</v>
      </c>
    </row>
    <row r="55" spans="1:66" x14ac:dyDescent="0.2">
      <c r="A55" s="10">
        <v>34</v>
      </c>
      <c r="B55" s="14">
        <f t="shared" ca="1" si="20"/>
        <v>1.3222805954875261</v>
      </c>
      <c r="C55" s="16">
        <f t="shared" ca="1" si="6"/>
        <v>0.1127539991988764</v>
      </c>
      <c r="D55" s="16">
        <f t="shared" ca="1" si="21"/>
        <v>0.16664733592426603</v>
      </c>
      <c r="F55" s="7">
        <v>34</v>
      </c>
      <c r="G55" s="13">
        <f t="shared" ca="1" si="18"/>
        <v>3.5337724071852676</v>
      </c>
      <c r="H55" s="13">
        <f t="shared" ca="1" si="18"/>
        <v>7.6917984163963142</v>
      </c>
      <c r="I55" s="13">
        <f t="shared" ca="1" si="18"/>
        <v>6.7423854306470163</v>
      </c>
      <c r="J55" s="13">
        <f t="shared" ca="1" si="18"/>
        <v>1.0931967742835891</v>
      </c>
      <c r="K55" s="13">
        <f t="shared" ca="1" si="18"/>
        <v>6.1665046830448764</v>
      </c>
      <c r="L55" s="13">
        <f t="shared" ca="1" si="18"/>
        <v>0.3277721439637431</v>
      </c>
      <c r="M55" s="13">
        <f t="shared" ca="1" si="18"/>
        <v>6.1430029720403345</v>
      </c>
      <c r="N55" s="13">
        <f t="shared" ca="1" si="18"/>
        <v>-3.9814892754099542</v>
      </c>
      <c r="O55" s="13">
        <f t="shared" ca="1" si="18"/>
        <v>-0.81716111441542916</v>
      </c>
      <c r="P55" s="13">
        <f t="shared" ca="1" si="18"/>
        <v>6.5089513148885345</v>
      </c>
      <c r="Q55" s="13">
        <f t="shared" ca="1" si="18"/>
        <v>5.7667160604307099</v>
      </c>
      <c r="R55" s="13">
        <f t="shared" ca="1" si="18"/>
        <v>-0.76922973881686296</v>
      </c>
      <c r="S55" s="13">
        <f t="shared" ca="1" si="18"/>
        <v>1.3297894137826849</v>
      </c>
      <c r="T55" s="13">
        <f t="shared" ca="1" si="18"/>
        <v>3.9058798836862527</v>
      </c>
      <c r="U55" s="13">
        <f t="shared" ca="1" si="18"/>
        <v>1.7734124587831639</v>
      </c>
      <c r="V55" s="13">
        <f t="shared" ca="1" si="18"/>
        <v>3.895442852789837</v>
      </c>
      <c r="W55" s="13">
        <f t="shared" ca="1" si="15"/>
        <v>2.7895009255071797</v>
      </c>
      <c r="X55" s="13">
        <f t="shared" ca="1" si="15"/>
        <v>2.2248916588636369E-2</v>
      </c>
      <c r="Y55" s="13">
        <f t="shared" ca="1" si="16"/>
        <v>5.2167624536603681</v>
      </c>
      <c r="Z55" s="13">
        <f t="shared" ca="1" si="16"/>
        <v>-1.4046926617316204</v>
      </c>
      <c r="AA55" s="13">
        <f t="shared" ca="1" si="16"/>
        <v>0.15168116930810349</v>
      </c>
      <c r="AB55" s="13">
        <f t="shared" ca="1" si="16"/>
        <v>-1.2844643325219449</v>
      </c>
      <c r="AC55" s="13">
        <f t="shared" ca="1" si="16"/>
        <v>1.2153515236594004</v>
      </c>
      <c r="AD55" s="13">
        <f t="shared" ca="1" si="16"/>
        <v>3.4924721496767148</v>
      </c>
      <c r="AE55" s="13">
        <f t="shared" ca="1" si="16"/>
        <v>1.0284907116673101</v>
      </c>
      <c r="AF55" s="13">
        <f t="shared" ca="1" si="16"/>
        <v>3.384561820882551</v>
      </c>
      <c r="AG55" s="13">
        <f t="shared" ca="1" si="16"/>
        <v>-1.9721609076660771</v>
      </c>
      <c r="AH55" s="13">
        <f t="shared" ca="1" si="16"/>
        <v>0.16561249936803124</v>
      </c>
      <c r="AI55" s="13">
        <f t="shared" ca="1" si="16"/>
        <v>4.5991832188451172</v>
      </c>
      <c r="AJ55" s="13">
        <f t="shared" ca="1" si="16"/>
        <v>4.3140357736637664</v>
      </c>
      <c r="AK55" s="13">
        <f t="shared" ca="1" si="16"/>
        <v>2.7151282182875764</v>
      </c>
      <c r="AL55" s="13">
        <f t="shared" ca="1" si="16"/>
        <v>5.710422537399598</v>
      </c>
      <c r="AM55" s="13">
        <f t="shared" ca="1" si="16"/>
        <v>-1.7113185138791227</v>
      </c>
      <c r="AN55" s="13">
        <f t="shared" ca="1" si="16"/>
        <v>3.8571050326009173</v>
      </c>
      <c r="AO55" s="13">
        <f t="shared" ca="1" si="19"/>
        <v>4.4041456948318842</v>
      </c>
      <c r="AP55" s="13">
        <f t="shared" ca="1" si="19"/>
        <v>3.9681215648263102</v>
      </c>
      <c r="AQ55" s="13">
        <f t="shared" ca="1" si="19"/>
        <v>6.2886798898065148</v>
      </c>
      <c r="AR55" s="13">
        <f t="shared" ca="1" si="19"/>
        <v>1.0398535239824822</v>
      </c>
      <c r="AS55" s="13">
        <f t="shared" ca="1" si="19"/>
        <v>1.4166442941039845</v>
      </c>
      <c r="AT55" s="13">
        <f t="shared" ca="1" si="19"/>
        <v>0.40259706451095156</v>
      </c>
      <c r="AU55" s="13">
        <f t="shared" ca="1" si="19"/>
        <v>-1.6344737653376722</v>
      </c>
      <c r="AV55" s="13">
        <f t="shared" ca="1" si="19"/>
        <v>1.6754843164705178</v>
      </c>
      <c r="AW55" s="13">
        <f t="shared" ca="1" si="19"/>
        <v>0.99280893782686741</v>
      </c>
      <c r="AX55" s="13">
        <f t="shared" ca="1" si="19"/>
        <v>8.1690352679670291</v>
      </c>
      <c r="AY55" s="13">
        <f t="shared" ca="1" si="19"/>
        <v>1.4167055995011568</v>
      </c>
      <c r="AZ55" s="13">
        <f t="shared" ca="1" si="19"/>
        <v>2.5033028511050084</v>
      </c>
      <c r="BA55" s="13">
        <f t="shared" ca="1" si="19"/>
        <v>3.7253771925531667</v>
      </c>
      <c r="BB55" s="13">
        <f t="shared" ca="1" si="19"/>
        <v>-4.7645174789004763E-2</v>
      </c>
      <c r="BC55" s="13">
        <f t="shared" ca="1" si="19"/>
        <v>-1.4037949023796994</v>
      </c>
      <c r="BD55" s="13">
        <f t="shared" ca="1" si="19"/>
        <v>7.9643440445005149</v>
      </c>
      <c r="BE55" s="13">
        <f t="shared" ca="1" si="19"/>
        <v>4.2361344510769117</v>
      </c>
      <c r="BF55" s="13">
        <f t="shared" ca="1" si="19"/>
        <v>-2.0635762598167906</v>
      </c>
      <c r="BG55" s="13">
        <f t="shared" ca="1" si="19"/>
        <v>2.5338445077985892</v>
      </c>
      <c r="BH55" s="13">
        <f t="shared" ca="1" si="19"/>
        <v>2.7469885017968956</v>
      </c>
      <c r="BI55" s="13">
        <f t="shared" ca="1" si="19"/>
        <v>3.4768745384716038</v>
      </c>
      <c r="BJ55" s="13">
        <f t="shared" ca="1" si="19"/>
        <v>1.9205210286350378</v>
      </c>
      <c r="BK55" s="13">
        <f t="shared" ca="1" si="19"/>
        <v>4.2057080839401326</v>
      </c>
      <c r="BL55" s="13">
        <f t="shared" ca="1" si="19"/>
        <v>4.1795723828181135</v>
      </c>
      <c r="BM55" s="13">
        <f t="shared" ca="1" si="19"/>
        <v>5.4373468055572927</v>
      </c>
      <c r="BN55" s="13">
        <f t="shared" ca="1" si="19"/>
        <v>-0.83982736129106073</v>
      </c>
    </row>
    <row r="56" spans="1:66" x14ac:dyDescent="0.2">
      <c r="A56" s="10">
        <v>35</v>
      </c>
      <c r="B56" s="14">
        <f t="shared" ca="1" si="20"/>
        <v>-1.1742645216099108E-3</v>
      </c>
      <c r="C56" s="16">
        <f t="shared" ca="1" si="6"/>
        <v>0.2081642780698964</v>
      </c>
      <c r="D56" s="16">
        <f t="shared" ca="1" si="21"/>
        <v>0.20940536112744063</v>
      </c>
      <c r="F56" s="7">
        <v>35</v>
      </c>
      <c r="G56" s="13">
        <f t="shared" ca="1" si="18"/>
        <v>0.64603261872771434</v>
      </c>
      <c r="H56" s="13">
        <f t="shared" ca="1" si="18"/>
        <v>-0.26621488283280659</v>
      </c>
      <c r="I56" s="13">
        <f t="shared" ca="1" si="18"/>
        <v>0.7566980772989973</v>
      </c>
      <c r="J56" s="13">
        <f t="shared" ca="1" si="18"/>
        <v>2.9249417240549929</v>
      </c>
      <c r="K56" s="13">
        <f t="shared" ca="1" si="18"/>
        <v>3.0149182553749143</v>
      </c>
      <c r="L56" s="13">
        <f t="shared" ca="1" si="18"/>
        <v>1.3779831239665912</v>
      </c>
      <c r="M56" s="13">
        <f t="shared" ca="1" si="18"/>
        <v>3.2912760485558117</v>
      </c>
      <c r="N56" s="13">
        <f t="shared" ca="1" si="18"/>
        <v>2.4377924337149137</v>
      </c>
      <c r="O56" s="13">
        <f t="shared" ca="1" si="18"/>
        <v>-1.6293482404025998</v>
      </c>
      <c r="P56" s="13">
        <f t="shared" ca="1" si="18"/>
        <v>4.9118506861475657</v>
      </c>
      <c r="Q56" s="13">
        <f t="shared" ca="1" si="18"/>
        <v>0.47749375453019738</v>
      </c>
      <c r="R56" s="13">
        <f t="shared" ca="1" si="18"/>
        <v>6.123962055261237</v>
      </c>
      <c r="S56" s="13">
        <f t="shared" ca="1" si="18"/>
        <v>2.279485973896715</v>
      </c>
      <c r="T56" s="13">
        <f t="shared" ca="1" si="18"/>
        <v>2.5043064708454716</v>
      </c>
      <c r="U56" s="13">
        <f t="shared" ca="1" si="18"/>
        <v>-0.82561541736840427</v>
      </c>
      <c r="V56" s="13">
        <f t="shared" ca="1" si="18"/>
        <v>3.0789225578004151</v>
      </c>
      <c r="W56" s="13">
        <f t="shared" ca="1" si="15"/>
        <v>1.5815287671228737</v>
      </c>
      <c r="X56" s="13">
        <f t="shared" ca="1" si="15"/>
        <v>-2.604652309805334</v>
      </c>
      <c r="Y56" s="13">
        <f t="shared" ca="1" si="16"/>
        <v>2.8381183719408529</v>
      </c>
      <c r="Z56" s="13">
        <f t="shared" ca="1" si="16"/>
        <v>5.1354777915032166</v>
      </c>
      <c r="AA56" s="13">
        <f t="shared" ca="1" si="16"/>
        <v>-1.2549458804264626</v>
      </c>
      <c r="AB56" s="13">
        <f t="shared" ca="1" si="16"/>
        <v>-1.6252120455340897</v>
      </c>
      <c r="AC56" s="13">
        <f t="shared" ca="1" si="16"/>
        <v>-0.52133013281790985</v>
      </c>
      <c r="AD56" s="13">
        <f t="shared" ca="1" si="16"/>
        <v>-5.3011997125388284</v>
      </c>
      <c r="AE56" s="13">
        <f t="shared" ca="1" si="16"/>
        <v>3.8683197307313493</v>
      </c>
      <c r="AF56" s="13">
        <f t="shared" ca="1" si="16"/>
        <v>8.6581905880088748</v>
      </c>
      <c r="AG56" s="13">
        <f t="shared" ca="1" si="16"/>
        <v>2.9896146860881059</v>
      </c>
      <c r="AH56" s="13">
        <f t="shared" ca="1" si="16"/>
        <v>0.11729175524893787</v>
      </c>
      <c r="AI56" s="13">
        <f t="shared" ca="1" si="16"/>
        <v>-1.5958734782131669</v>
      </c>
      <c r="AJ56" s="13">
        <f t="shared" ca="1" si="16"/>
        <v>10.013607953238255</v>
      </c>
      <c r="AK56" s="13">
        <f t="shared" ca="1" si="16"/>
        <v>1.4449046232961358</v>
      </c>
      <c r="AL56" s="13">
        <f t="shared" ca="1" si="16"/>
        <v>2.300595036694888</v>
      </c>
      <c r="AM56" s="13">
        <f t="shared" ca="1" si="16"/>
        <v>4.8345171626889254</v>
      </c>
      <c r="AN56" s="13">
        <f t="shared" ca="1" si="16"/>
        <v>7.2646620201179735</v>
      </c>
      <c r="AO56" s="13">
        <f t="shared" ca="1" si="19"/>
        <v>5.5727158016329339</v>
      </c>
      <c r="AP56" s="13">
        <f t="shared" ca="1" si="19"/>
        <v>-1.2393786425318609</v>
      </c>
      <c r="AQ56" s="13">
        <f t="shared" ca="1" si="19"/>
        <v>3.1552519495174614</v>
      </c>
      <c r="AR56" s="13">
        <f t="shared" ca="1" si="19"/>
        <v>5.5164165758677814</v>
      </c>
      <c r="AS56" s="13">
        <f t="shared" ca="1" si="19"/>
        <v>-8.2135751986248007E-2</v>
      </c>
      <c r="AT56" s="13">
        <f t="shared" ca="1" si="19"/>
        <v>3.3876624362613468</v>
      </c>
      <c r="AU56" s="13">
        <f t="shared" ca="1" si="19"/>
        <v>-1.833101372217194</v>
      </c>
      <c r="AV56" s="13">
        <f t="shared" ca="1" si="19"/>
        <v>7.6862128758208499</v>
      </c>
      <c r="AW56" s="13">
        <f t="shared" ca="1" si="19"/>
        <v>-2.3178733488736167</v>
      </c>
      <c r="AX56" s="13">
        <f t="shared" ca="1" si="19"/>
        <v>3.8358466729683824</v>
      </c>
      <c r="AY56" s="13">
        <f t="shared" ca="1" si="19"/>
        <v>0.13560266169214774</v>
      </c>
      <c r="AZ56" s="13">
        <f t="shared" ca="1" si="19"/>
        <v>8.1689348478017223</v>
      </c>
      <c r="BA56" s="13">
        <f t="shared" ca="1" si="19"/>
        <v>5.3538167528091147</v>
      </c>
      <c r="BB56" s="13">
        <f t="shared" ca="1" si="19"/>
        <v>-1.2891894005445601</v>
      </c>
      <c r="BC56" s="13">
        <f t="shared" ca="1" si="19"/>
        <v>-3.2701703282662384</v>
      </c>
      <c r="BD56" s="13">
        <f t="shared" ca="1" si="19"/>
        <v>1.0845211611627872</v>
      </c>
      <c r="BE56" s="13">
        <f t="shared" ca="1" si="19"/>
        <v>2.1249485551872223</v>
      </c>
      <c r="BF56" s="13">
        <f t="shared" ca="1" si="19"/>
        <v>2.7909713756780561</v>
      </c>
      <c r="BG56" s="13">
        <f t="shared" ca="1" si="19"/>
        <v>-3.230530387120842</v>
      </c>
      <c r="BH56" s="13">
        <f t="shared" ca="1" si="19"/>
        <v>-9.4805897843057263E-2</v>
      </c>
      <c r="BI56" s="13">
        <f t="shared" ca="1" si="19"/>
        <v>2.2367783513719313</v>
      </c>
      <c r="BJ56" s="13">
        <f t="shared" ca="1" si="19"/>
        <v>0.33399241284261327</v>
      </c>
      <c r="BK56" s="13">
        <f t="shared" ca="1" si="19"/>
        <v>5.3366316973028951</v>
      </c>
      <c r="BL56" s="13">
        <f t="shared" ca="1" si="19"/>
        <v>5.100828823693174</v>
      </c>
      <c r="BM56" s="13">
        <f t="shared" ca="1" si="19"/>
        <v>2.0588340654798176</v>
      </c>
      <c r="BN56" s="13">
        <f t="shared" ca="1" si="19"/>
        <v>3.6732000005662178</v>
      </c>
    </row>
    <row r="57" spans="1:66" x14ac:dyDescent="0.2">
      <c r="A57" s="10">
        <v>36</v>
      </c>
      <c r="B57" s="14">
        <f t="shared" ca="1" si="20"/>
        <v>-1.3193782800080687</v>
      </c>
      <c r="C57" s="16">
        <f t="shared" ca="1" si="6"/>
        <v>0.233460702128054</v>
      </c>
      <c r="D57" s="16">
        <f t="shared" ca="1" si="21"/>
        <v>0.25255747296021736</v>
      </c>
      <c r="F57" s="7">
        <v>36</v>
      </c>
      <c r="G57" s="13">
        <f t="shared" ca="1" si="18"/>
        <v>12.006573028166901</v>
      </c>
      <c r="H57" s="13">
        <f t="shared" ca="1" si="18"/>
        <v>0.42735502068076414</v>
      </c>
      <c r="I57" s="13">
        <f t="shared" ca="1" si="18"/>
        <v>5.6862772815401375</v>
      </c>
      <c r="J57" s="13">
        <f t="shared" ca="1" si="18"/>
        <v>-0.52478216921157328</v>
      </c>
      <c r="K57" s="13">
        <f t="shared" ca="1" si="18"/>
        <v>-0.28165034903135844</v>
      </c>
      <c r="L57" s="13">
        <f t="shared" ca="1" si="18"/>
        <v>3.0795863402257746</v>
      </c>
      <c r="M57" s="13">
        <f t="shared" ca="1" si="18"/>
        <v>-1.8100302519933136</v>
      </c>
      <c r="N57" s="13">
        <f t="shared" ca="1" si="18"/>
        <v>0.41821778635066265</v>
      </c>
      <c r="O57" s="13">
        <f t="shared" ca="1" si="18"/>
        <v>5.6658827170861779</v>
      </c>
      <c r="P57" s="13">
        <f t="shared" ca="1" si="18"/>
        <v>-1.5952598773730489</v>
      </c>
      <c r="Q57" s="13">
        <f t="shared" ca="1" si="18"/>
        <v>-2.3777317845129353</v>
      </c>
      <c r="R57" s="13">
        <f t="shared" ca="1" si="18"/>
        <v>-1.4094080590036429</v>
      </c>
      <c r="S57" s="13">
        <f t="shared" ca="1" si="18"/>
        <v>0.75902201401489533</v>
      </c>
      <c r="T57" s="13">
        <f t="shared" ca="1" si="18"/>
        <v>6.5415136007230048</v>
      </c>
      <c r="U57" s="13">
        <f t="shared" ca="1" si="18"/>
        <v>-1.2858365408601573</v>
      </c>
      <c r="V57" s="13">
        <f t="shared" ca="1" si="18"/>
        <v>0.96095469057944349</v>
      </c>
      <c r="W57" s="13">
        <f t="shared" ca="1" si="15"/>
        <v>4.0312154100606294</v>
      </c>
      <c r="X57" s="13">
        <f t="shared" ca="1" si="15"/>
        <v>-6.225466580920731</v>
      </c>
      <c r="Y57" s="13">
        <f t="shared" ca="1" si="16"/>
        <v>4.7103367712209829</v>
      </c>
      <c r="Z57" s="13">
        <f t="shared" ca="1" si="16"/>
        <v>7.548219596715958</v>
      </c>
      <c r="AA57" s="13">
        <f t="shared" ca="1" si="16"/>
        <v>3.1061358064147928</v>
      </c>
      <c r="AB57" s="13">
        <f t="shared" ca="1" si="16"/>
        <v>3.6679888431651841</v>
      </c>
      <c r="AC57" s="13">
        <f t="shared" ca="1" si="16"/>
        <v>0.78048392036235037</v>
      </c>
      <c r="AD57" s="13">
        <f t="shared" ca="1" si="16"/>
        <v>2.3742806410678656</v>
      </c>
      <c r="AE57" s="13">
        <f t="shared" ca="1" si="16"/>
        <v>-0.40193080234220213</v>
      </c>
      <c r="AF57" s="13">
        <f t="shared" ca="1" si="16"/>
        <v>0.18910323624508996</v>
      </c>
      <c r="AG57" s="13">
        <f t="shared" ca="1" si="16"/>
        <v>-0.78195444829210858</v>
      </c>
      <c r="AH57" s="13">
        <f t="shared" ca="1" si="16"/>
        <v>1.6087859558763848</v>
      </c>
      <c r="AI57" s="13">
        <f t="shared" ca="1" si="16"/>
        <v>0.94102650299624879</v>
      </c>
      <c r="AJ57" s="13">
        <f t="shared" ca="1" si="16"/>
        <v>2.0803491504938205</v>
      </c>
      <c r="AK57" s="13">
        <f t="shared" ca="1" si="16"/>
        <v>1.5528724776444245</v>
      </c>
      <c r="AL57" s="13">
        <f t="shared" ca="1" si="16"/>
        <v>2.3924544779053272</v>
      </c>
      <c r="AM57" s="13">
        <f t="shared" ca="1" si="16"/>
        <v>4.5547064953127752</v>
      </c>
      <c r="AN57" s="13">
        <f t="shared" ca="1" si="16"/>
        <v>5.3979968001961698</v>
      </c>
      <c r="AO57" s="13">
        <f t="shared" ca="1" si="19"/>
        <v>4.6935019690680999</v>
      </c>
      <c r="AP57" s="13">
        <f t="shared" ca="1" si="19"/>
        <v>2.3699839816542716</v>
      </c>
      <c r="AQ57" s="13">
        <f t="shared" ca="1" si="19"/>
        <v>0.60290392514146163</v>
      </c>
      <c r="AR57" s="13">
        <f t="shared" ca="1" si="19"/>
        <v>6.8173245327228562</v>
      </c>
      <c r="AS57" s="13">
        <f t="shared" ca="1" si="19"/>
        <v>3.0789958887374649</v>
      </c>
      <c r="AT57" s="13">
        <f t="shared" ca="1" si="19"/>
        <v>1.9168997892573152</v>
      </c>
      <c r="AU57" s="13">
        <f t="shared" ca="1" si="19"/>
        <v>1.6041192796622381</v>
      </c>
      <c r="AV57" s="13">
        <f t="shared" ca="1" si="19"/>
        <v>0.72462628719682565</v>
      </c>
      <c r="AW57" s="13">
        <f t="shared" ca="1" si="19"/>
        <v>4.4245130574197225</v>
      </c>
      <c r="AX57" s="13">
        <f t="shared" ca="1" si="19"/>
        <v>-4.2958253858656903</v>
      </c>
      <c r="AY57" s="13">
        <f t="shared" ca="1" si="19"/>
        <v>-1.8996162837510577</v>
      </c>
      <c r="AZ57" s="13">
        <f t="shared" ca="1" si="19"/>
        <v>2.9064766983369315</v>
      </c>
      <c r="BA57" s="13">
        <f t="shared" ca="1" si="19"/>
        <v>8.4650108579260639</v>
      </c>
      <c r="BB57" s="13">
        <f t="shared" ca="1" si="19"/>
        <v>5.1350021815050493</v>
      </c>
      <c r="BC57" s="13">
        <f t="shared" ca="1" si="19"/>
        <v>-1.2818052929222858</v>
      </c>
      <c r="BD57" s="13">
        <f t="shared" ca="1" si="19"/>
        <v>-3.2526835228839674</v>
      </c>
      <c r="BE57" s="13">
        <f t="shared" ca="1" si="19"/>
        <v>0.93948460268466216</v>
      </c>
      <c r="BF57" s="13">
        <f t="shared" ca="1" si="19"/>
        <v>1.9820456333953533</v>
      </c>
      <c r="BG57" s="13">
        <f t="shared" ca="1" si="19"/>
        <v>4.1625614634999959</v>
      </c>
      <c r="BH57" s="13">
        <f t="shared" ca="1" si="19"/>
        <v>-5.5996248255468508</v>
      </c>
      <c r="BI57" s="13">
        <f t="shared" ca="1" si="19"/>
        <v>2.0424798792928778</v>
      </c>
      <c r="BJ57" s="13">
        <f t="shared" ca="1" si="19"/>
        <v>2.1667118202805846</v>
      </c>
      <c r="BK57" s="13">
        <f t="shared" ca="1" si="19"/>
        <v>0.71133829132687842</v>
      </c>
      <c r="BL57" s="13">
        <f t="shared" ca="1" si="19"/>
        <v>0.6724972777180227</v>
      </c>
      <c r="BM57" s="13">
        <f t="shared" ca="1" si="19"/>
        <v>0.35064053135494611</v>
      </c>
      <c r="BN57" s="13">
        <f t="shared" ca="1" si="19"/>
        <v>4.5545493841394959</v>
      </c>
    </row>
    <row r="58" spans="1:66" x14ac:dyDescent="0.2">
      <c r="A58" s="10">
        <v>37</v>
      </c>
      <c r="B58" s="14">
        <f t="shared" ca="1" si="20"/>
        <v>0.52601688138850311</v>
      </c>
      <c r="C58" s="16">
        <f t="shared" ca="1" si="6"/>
        <v>0.30869028149453587</v>
      </c>
      <c r="D58" s="16">
        <f t="shared" ca="1" si="21"/>
        <v>0.29619446003062122</v>
      </c>
      <c r="F58" s="7">
        <v>37</v>
      </c>
      <c r="G58" s="13">
        <f t="shared" ca="1" si="18"/>
        <v>1.6508867275478503</v>
      </c>
      <c r="H58" s="13">
        <f t="shared" ca="1" si="18"/>
        <v>2.0558095389289521</v>
      </c>
      <c r="I58" s="13">
        <f t="shared" ca="1" si="18"/>
        <v>1.3133124791135344</v>
      </c>
      <c r="J58" s="13">
        <f t="shared" ca="1" si="18"/>
        <v>-3.007945658863278</v>
      </c>
      <c r="K58" s="13">
        <f t="shared" ca="1" si="18"/>
        <v>-1.6651188457729629</v>
      </c>
      <c r="L58" s="13">
        <f t="shared" ca="1" si="18"/>
        <v>1.982396937786719</v>
      </c>
      <c r="M58" s="13">
        <f t="shared" ca="1" si="18"/>
        <v>1.5795906092735317</v>
      </c>
      <c r="N58" s="13">
        <f t="shared" ca="1" si="18"/>
        <v>1.260902067404396</v>
      </c>
      <c r="O58" s="13">
        <f t="shared" ca="1" si="18"/>
        <v>4.0403130436762558</v>
      </c>
      <c r="P58" s="13">
        <f t="shared" ca="1" si="18"/>
        <v>3.9259401966798304</v>
      </c>
      <c r="Q58" s="13">
        <f t="shared" ca="1" si="18"/>
        <v>2.8454178038260132</v>
      </c>
      <c r="R58" s="13">
        <f t="shared" ca="1" si="18"/>
        <v>2.5885879312054527</v>
      </c>
      <c r="S58" s="13">
        <f t="shared" ca="1" si="18"/>
        <v>5.0904185272615132</v>
      </c>
      <c r="T58" s="13">
        <f t="shared" ca="1" si="18"/>
        <v>2.7218696477344162</v>
      </c>
      <c r="U58" s="13">
        <f t="shared" ca="1" si="18"/>
        <v>-1.137040015815598</v>
      </c>
      <c r="V58" s="13">
        <f t="shared" ca="1" si="18"/>
        <v>2.0908882396511719</v>
      </c>
      <c r="W58" s="13">
        <f t="shared" ca="1" si="15"/>
        <v>0.97403166103183758</v>
      </c>
      <c r="X58" s="13">
        <f t="shared" ca="1" si="15"/>
        <v>3.6596125959132082</v>
      </c>
      <c r="Y58" s="13">
        <f t="shared" ca="1" si="16"/>
        <v>-0.18852982577816091</v>
      </c>
      <c r="Z58" s="13">
        <f t="shared" ca="1" si="16"/>
        <v>-1.6754337983289798</v>
      </c>
      <c r="AA58" s="13">
        <f t="shared" ca="1" si="16"/>
        <v>2.0964987794662382</v>
      </c>
      <c r="AB58" s="13">
        <f t="shared" ca="1" si="16"/>
        <v>6.0356429012197488</v>
      </c>
      <c r="AC58" s="13">
        <f t="shared" ca="1" si="16"/>
        <v>7.2834122546573976</v>
      </c>
      <c r="AD58" s="13">
        <f t="shared" ca="1" si="16"/>
        <v>6.8082441070132509</v>
      </c>
      <c r="AE58" s="13">
        <f t="shared" ca="1" si="16"/>
        <v>-3.7960472507361844</v>
      </c>
      <c r="AF58" s="13">
        <f t="shared" ca="1" si="16"/>
        <v>-0.21807831767568242</v>
      </c>
      <c r="AG58" s="13">
        <f t="shared" ca="1" si="16"/>
        <v>5.4796169834738526</v>
      </c>
      <c r="AH58" s="13">
        <f t="shared" ca="1" si="16"/>
        <v>2.4489256313146717</v>
      </c>
      <c r="AI58" s="13">
        <f t="shared" ca="1" si="16"/>
        <v>0.41356978975327396</v>
      </c>
      <c r="AJ58" s="13">
        <f t="shared" ca="1" si="16"/>
        <v>6.0197863586643141</v>
      </c>
      <c r="AK58" s="13">
        <f t="shared" ca="1" si="16"/>
        <v>0.74532628417795976</v>
      </c>
      <c r="AL58" s="13">
        <f t="shared" ca="1" si="16"/>
        <v>-2.8816334996773936</v>
      </c>
      <c r="AM58" s="13">
        <f t="shared" ca="1" si="16"/>
        <v>0.95821398609059716</v>
      </c>
      <c r="AN58" s="13">
        <f t="shared" ca="1" si="16"/>
        <v>4.2533986460005826</v>
      </c>
      <c r="AO58" s="13">
        <f t="shared" ca="1" si="19"/>
        <v>4.3283738825430955</v>
      </c>
      <c r="AP58" s="13">
        <f t="shared" ca="1" si="19"/>
        <v>0.12832802048980385</v>
      </c>
      <c r="AQ58" s="13">
        <f t="shared" ca="1" si="19"/>
        <v>-4.0091895706676546</v>
      </c>
      <c r="AR58" s="13">
        <f t="shared" ca="1" si="19"/>
        <v>4.4434599811940574</v>
      </c>
      <c r="AS58" s="13">
        <f t="shared" ca="1" si="19"/>
        <v>0.70874002267413072</v>
      </c>
      <c r="AT58" s="13">
        <f t="shared" ca="1" si="19"/>
        <v>4.5226324589077898</v>
      </c>
      <c r="AU58" s="13">
        <f t="shared" ca="1" si="19"/>
        <v>3.7689698617395759</v>
      </c>
      <c r="AV58" s="13">
        <f t="shared" ca="1" si="19"/>
        <v>3.7242941417275244</v>
      </c>
      <c r="AW58" s="13">
        <f t="shared" ca="1" si="19"/>
        <v>3.3960151953062305</v>
      </c>
      <c r="AX58" s="13">
        <f t="shared" ca="1" si="19"/>
        <v>2.4138458184257749</v>
      </c>
      <c r="AY58" s="13">
        <f t="shared" ca="1" si="19"/>
        <v>-1.4288450603414038</v>
      </c>
      <c r="AZ58" s="13">
        <f t="shared" ca="1" si="19"/>
        <v>1.9643823529663926</v>
      </c>
      <c r="BA58" s="13">
        <f t="shared" ca="1" si="19"/>
        <v>7.1073225874588744</v>
      </c>
      <c r="BB58" s="13">
        <f t="shared" ca="1" si="19"/>
        <v>5.1439420241159102</v>
      </c>
      <c r="BC58" s="13">
        <f t="shared" ca="1" si="19"/>
        <v>1.5753959479183084</v>
      </c>
      <c r="BD58" s="13">
        <f t="shared" ca="1" si="19"/>
        <v>2.220189253083455</v>
      </c>
      <c r="BE58" s="13">
        <f t="shared" ca="1" si="19"/>
        <v>1.5915180701961611</v>
      </c>
      <c r="BF58" s="13">
        <f t="shared" ca="1" si="19"/>
        <v>1.9060513763663949</v>
      </c>
      <c r="BG58" s="13">
        <f t="shared" ca="1" si="19"/>
        <v>5.2235832957695951</v>
      </c>
      <c r="BH58" s="13">
        <f t="shared" ca="1" si="19"/>
        <v>-2.5666923694080452</v>
      </c>
      <c r="BI58" s="13">
        <f t="shared" ca="1" si="19"/>
        <v>7.0902763197330971</v>
      </c>
      <c r="BJ58" s="13">
        <f t="shared" ca="1" si="19"/>
        <v>-0.38781025606690278</v>
      </c>
      <c r="BK58" s="13">
        <f t="shared" ca="1" si="19"/>
        <v>-4.6726155476080198</v>
      </c>
      <c r="BL58" s="13">
        <f t="shared" ca="1" si="19"/>
        <v>1.1414374156442286</v>
      </c>
      <c r="BM58" s="13">
        <f t="shared" ca="1" si="19"/>
        <v>5.3949963769233618</v>
      </c>
      <c r="BN58" s="13">
        <f t="shared" ca="1" si="19"/>
        <v>3.6315741717163084</v>
      </c>
    </row>
    <row r="59" spans="1:66" x14ac:dyDescent="0.2">
      <c r="A59" s="10">
        <v>38</v>
      </c>
      <c r="B59" s="14">
        <f t="shared" ca="1" si="20"/>
        <v>-0.53312060607688172</v>
      </c>
      <c r="C59" s="16">
        <f t="shared" ca="1" si="6"/>
        <v>0.41407861364278337</v>
      </c>
      <c r="D59" s="16">
        <f t="shared" ca="1" si="21"/>
        <v>0.34041388865622479</v>
      </c>
      <c r="F59" s="7">
        <v>38</v>
      </c>
      <c r="G59" s="13">
        <f t="shared" ca="1" si="18"/>
        <v>4.399651736487316</v>
      </c>
      <c r="H59" s="13">
        <f t="shared" ca="1" si="18"/>
        <v>5.0622805097128802</v>
      </c>
      <c r="I59" s="13">
        <f t="shared" ca="1" si="18"/>
        <v>1.5371726572564706</v>
      </c>
      <c r="J59" s="13">
        <f t="shared" ca="1" si="18"/>
        <v>1.7862650401929119</v>
      </c>
      <c r="K59" s="13">
        <f t="shared" ca="1" si="18"/>
        <v>4.3309130374209071</v>
      </c>
      <c r="L59" s="13">
        <f t="shared" ca="1" si="18"/>
        <v>5.5362684805594355</v>
      </c>
      <c r="M59" s="13">
        <f t="shared" ca="1" si="18"/>
        <v>3.2402246300466415</v>
      </c>
      <c r="N59" s="13">
        <f t="shared" ca="1" si="18"/>
        <v>4.2707029099388176</v>
      </c>
      <c r="O59" s="13">
        <f t="shared" ca="1" si="18"/>
        <v>9.8959489044188</v>
      </c>
      <c r="P59" s="13">
        <f t="shared" ca="1" si="18"/>
        <v>1.1221764569699939</v>
      </c>
      <c r="Q59" s="13">
        <f t="shared" ca="1" si="18"/>
        <v>-0.15619965132357061</v>
      </c>
      <c r="R59" s="13">
        <f t="shared" ca="1" si="18"/>
        <v>1.5284054843753967</v>
      </c>
      <c r="S59" s="13">
        <f t="shared" ca="1" si="18"/>
        <v>-0.60278419633038682</v>
      </c>
      <c r="T59" s="13">
        <f t="shared" ca="1" si="18"/>
        <v>1.0255933039887415</v>
      </c>
      <c r="U59" s="13">
        <f t="shared" ca="1" si="18"/>
        <v>6.7577176708304254</v>
      </c>
      <c r="V59" s="13">
        <f t="shared" ca="1" si="18"/>
        <v>-1.7568999736239319</v>
      </c>
      <c r="W59" s="13">
        <f t="shared" ca="1" si="15"/>
        <v>1.6170335387601042</v>
      </c>
      <c r="X59" s="13">
        <f t="shared" ca="1" si="15"/>
        <v>-2.8888386710982097</v>
      </c>
      <c r="Y59" s="13">
        <f t="shared" ca="1" si="16"/>
        <v>7.5633879651268972</v>
      </c>
      <c r="Z59" s="13">
        <f t="shared" ca="1" si="16"/>
        <v>2.2940740561857842</v>
      </c>
      <c r="AA59" s="13">
        <f t="shared" ca="1" si="16"/>
        <v>4.5686576086867783</v>
      </c>
      <c r="AB59" s="13">
        <f t="shared" ca="1" si="16"/>
        <v>4.2179827557967524</v>
      </c>
      <c r="AC59" s="13">
        <f t="shared" ca="1" si="16"/>
        <v>1.8129608470236878</v>
      </c>
      <c r="AD59" s="13">
        <f t="shared" ca="1" si="16"/>
        <v>0.78734081517974008</v>
      </c>
      <c r="AE59" s="13">
        <f t="shared" ca="1" si="16"/>
        <v>5.8039243927059729</v>
      </c>
      <c r="AF59" s="13">
        <f t="shared" ca="1" si="16"/>
        <v>1.7760648167492845</v>
      </c>
      <c r="AG59" s="13">
        <f t="shared" ca="1" si="16"/>
        <v>1.6744685159645987</v>
      </c>
      <c r="AH59" s="13">
        <f t="shared" ca="1" si="16"/>
        <v>2.0055691455517262</v>
      </c>
      <c r="AI59" s="13">
        <f t="shared" ca="1" si="16"/>
        <v>-3.7270410691199185E-2</v>
      </c>
      <c r="AJ59" s="13">
        <f t="shared" ca="1" si="16"/>
        <v>4.5247419120411392</v>
      </c>
      <c r="AK59" s="13">
        <f t="shared" ca="1" si="16"/>
        <v>7.1610398238834376</v>
      </c>
      <c r="AL59" s="13">
        <f t="shared" ca="1" si="16"/>
        <v>4.8313481474314983</v>
      </c>
      <c r="AM59" s="13">
        <f t="shared" ca="1" si="16"/>
        <v>5.4082818255686833</v>
      </c>
      <c r="AN59" s="13">
        <f t="shared" ca="1" si="16"/>
        <v>6.0769198334908854</v>
      </c>
      <c r="AO59" s="13">
        <f t="shared" ca="1" si="19"/>
        <v>2.5990348077415391</v>
      </c>
      <c r="AP59" s="13">
        <f t="shared" ca="1" si="19"/>
        <v>1.7264211924119164</v>
      </c>
      <c r="AQ59" s="13">
        <f t="shared" ca="1" si="19"/>
        <v>4.3795370558474129</v>
      </c>
      <c r="AR59" s="13">
        <f t="shared" ca="1" si="19"/>
        <v>3.0317447510060882</v>
      </c>
      <c r="AS59" s="13">
        <f t="shared" ca="1" si="19"/>
        <v>2.4305140687521773</v>
      </c>
      <c r="AT59" s="13">
        <f t="shared" ca="1" si="19"/>
        <v>0.73829082380166811</v>
      </c>
      <c r="AU59" s="13">
        <f t="shared" ca="1" si="19"/>
        <v>-3.5731780192370444E-2</v>
      </c>
      <c r="AV59" s="13">
        <f t="shared" ca="1" si="19"/>
        <v>1.0704193784230347</v>
      </c>
      <c r="AW59" s="13">
        <f t="shared" ca="1" si="19"/>
        <v>-2.7412239189592924</v>
      </c>
      <c r="AX59" s="13">
        <f t="shared" ca="1" si="19"/>
        <v>4.9461165231685928</v>
      </c>
      <c r="AY59" s="13">
        <f t="shared" ca="1" si="19"/>
        <v>-2.4474953318569872</v>
      </c>
      <c r="AZ59" s="13">
        <f t="shared" ca="1" si="19"/>
        <v>3.1969395040958668</v>
      </c>
      <c r="BA59" s="13">
        <f t="shared" ca="1" si="19"/>
        <v>-0.11488603893072957</v>
      </c>
      <c r="BB59" s="13">
        <f t="shared" ca="1" si="19"/>
        <v>3.5112025774105495</v>
      </c>
      <c r="BC59" s="13">
        <f t="shared" ca="1" si="19"/>
        <v>4.5017545330598923</v>
      </c>
      <c r="BD59" s="13">
        <f t="shared" ca="1" si="19"/>
        <v>-1.3319761887309332</v>
      </c>
      <c r="BE59" s="13">
        <f t="shared" ca="1" si="19"/>
        <v>-0.22963866797220911</v>
      </c>
      <c r="BF59" s="13">
        <f t="shared" ca="1" si="19"/>
        <v>0.32010020719171983</v>
      </c>
      <c r="BG59" s="13">
        <f t="shared" ca="1" si="19"/>
        <v>2.6210324726442824</v>
      </c>
      <c r="BH59" s="13">
        <f t="shared" ca="1" si="19"/>
        <v>-2.1020195945487767</v>
      </c>
      <c r="BI59" s="13">
        <f t="shared" ca="1" si="19"/>
        <v>1.5766762919438253</v>
      </c>
      <c r="BJ59" s="13">
        <f t="shared" ca="1" si="19"/>
        <v>3.6200561732551182</v>
      </c>
      <c r="BK59" s="13">
        <f t="shared" ca="1" si="19"/>
        <v>0.50278634984970649</v>
      </c>
      <c r="BL59" s="13">
        <f t="shared" ca="1" si="19"/>
        <v>6.0818172753653892</v>
      </c>
      <c r="BM59" s="13">
        <f t="shared" ca="1" si="19"/>
        <v>4.8077891631502254</v>
      </c>
      <c r="BN59" s="13">
        <f t="shared" ca="1" si="19"/>
        <v>0.3016808862960636</v>
      </c>
    </row>
    <row r="60" spans="1:66" x14ac:dyDescent="0.2">
      <c r="A60" s="10">
        <v>39</v>
      </c>
      <c r="B60" s="14">
        <f t="shared" ca="1" si="20"/>
        <v>-0.36108190319345629</v>
      </c>
      <c r="C60" s="16">
        <f t="shared" ca="1" si="6"/>
        <v>0.45470549324340853</v>
      </c>
      <c r="D60" s="16">
        <f t="shared" ca="1" si="21"/>
        <v>0.38532182675968329</v>
      </c>
      <c r="F60" s="7">
        <v>39</v>
      </c>
      <c r="G60" s="13">
        <f t="shared" ca="1" si="18"/>
        <v>4.377712618389773</v>
      </c>
      <c r="H60" s="13">
        <f t="shared" ca="1" si="18"/>
        <v>-3.8987818434958719</v>
      </c>
      <c r="I60" s="13">
        <f t="shared" ca="1" si="18"/>
        <v>1.0901239203392858</v>
      </c>
      <c r="J60" s="13">
        <f t="shared" ca="1" si="18"/>
        <v>5.3732862265576884</v>
      </c>
      <c r="K60" s="13">
        <f t="shared" ca="1" si="18"/>
        <v>0.74118713221965637</v>
      </c>
      <c r="L60" s="13">
        <f t="shared" ca="1" si="18"/>
        <v>1.7521932476119191</v>
      </c>
      <c r="M60" s="13">
        <f t="shared" ca="1" si="18"/>
        <v>-5.0424275448046174E-2</v>
      </c>
      <c r="N60" s="13">
        <f t="shared" ca="1" si="18"/>
        <v>5.01072972251675</v>
      </c>
      <c r="O60" s="13">
        <f t="shared" ca="1" si="18"/>
        <v>-2.8646311466532923</v>
      </c>
      <c r="P60" s="13">
        <f t="shared" ca="1" si="18"/>
        <v>1.7214269964056488</v>
      </c>
      <c r="Q60" s="13">
        <f t="shared" ca="1" si="18"/>
        <v>2.1265987404159912</v>
      </c>
      <c r="R60" s="13">
        <f t="shared" ca="1" si="18"/>
        <v>-0.57217900640604302</v>
      </c>
      <c r="S60" s="13">
        <f t="shared" ca="1" si="18"/>
        <v>10.047794235423225</v>
      </c>
      <c r="T60" s="13">
        <f t="shared" ca="1" si="18"/>
        <v>1.2959565063735181</v>
      </c>
      <c r="U60" s="13">
        <f t="shared" ca="1" si="18"/>
        <v>0.24883640267783891</v>
      </c>
      <c r="V60" s="13">
        <f t="shared" ca="1" si="18"/>
        <v>3.5916346967023567</v>
      </c>
      <c r="W60" s="13">
        <f t="shared" ca="1" si="15"/>
        <v>0.40785080379259941</v>
      </c>
      <c r="X60" s="13">
        <f t="shared" ca="1" si="15"/>
        <v>2.535755863408339</v>
      </c>
      <c r="Y60" s="13">
        <f t="shared" ca="1" si="16"/>
        <v>1.3468276199826081</v>
      </c>
      <c r="Z60" s="13">
        <f t="shared" ca="1" si="16"/>
        <v>2.4146069238136811</v>
      </c>
      <c r="AA60" s="13">
        <f t="shared" ca="1" si="16"/>
        <v>2.8759076142293338</v>
      </c>
      <c r="AB60" s="13">
        <f t="shared" ca="1" si="16"/>
        <v>5.093899022595175</v>
      </c>
      <c r="AC60" s="13">
        <f t="shared" ca="1" si="16"/>
        <v>-1.1531110519473673</v>
      </c>
      <c r="AD60" s="13">
        <f t="shared" ca="1" si="16"/>
        <v>3.0981289617542269</v>
      </c>
      <c r="AE60" s="13">
        <f t="shared" ca="1" si="16"/>
        <v>-0.81599473452216964</v>
      </c>
      <c r="AF60" s="13">
        <f t="shared" ca="1" si="16"/>
        <v>1.8994159859681994</v>
      </c>
      <c r="AG60" s="13">
        <f t="shared" ca="1" si="16"/>
        <v>2.1225371507755195</v>
      </c>
      <c r="AH60" s="13">
        <f t="shared" ca="1" si="16"/>
        <v>2.0274834001753188</v>
      </c>
      <c r="AI60" s="13">
        <f t="shared" ca="1" si="16"/>
        <v>3.436060409185262</v>
      </c>
      <c r="AJ60" s="13">
        <f t="shared" ca="1" si="16"/>
        <v>5.2362167142629907</v>
      </c>
      <c r="AK60" s="13">
        <f t="shared" ca="1" si="16"/>
        <v>-0.59322137246079976</v>
      </c>
      <c r="AL60" s="13">
        <f t="shared" ca="1" si="16"/>
        <v>4.1429591633743126</v>
      </c>
      <c r="AM60" s="13">
        <f t="shared" ca="1" si="16"/>
        <v>2.0532540944461277</v>
      </c>
      <c r="AN60" s="13">
        <f t="shared" ca="1" si="16"/>
        <v>3.2629491815911695</v>
      </c>
      <c r="AO60" s="13">
        <f t="shared" ca="1" si="19"/>
        <v>0.27733884232718786</v>
      </c>
      <c r="AP60" s="13">
        <f t="shared" ca="1" si="19"/>
        <v>3.033586407037336</v>
      </c>
      <c r="AQ60" s="13">
        <f t="shared" ca="1" si="19"/>
        <v>2.8449221831824505</v>
      </c>
      <c r="AR60" s="13">
        <f t="shared" ca="1" si="19"/>
        <v>2.1879941078254395</v>
      </c>
      <c r="AS60" s="13">
        <f t="shared" ca="1" si="19"/>
        <v>0.84582822920895318</v>
      </c>
      <c r="AT60" s="13">
        <f t="shared" ca="1" si="19"/>
        <v>-3.373092382613498</v>
      </c>
      <c r="AU60" s="13">
        <f t="shared" ca="1" si="19"/>
        <v>2.0662037828415705</v>
      </c>
      <c r="AV60" s="13">
        <f t="shared" ca="1" si="19"/>
        <v>3.4882138252466071</v>
      </c>
      <c r="AW60" s="13">
        <f t="shared" ca="1" si="19"/>
        <v>2.93885158675136</v>
      </c>
      <c r="AX60" s="13">
        <f t="shared" ca="1" si="19"/>
        <v>2.9966679083602275</v>
      </c>
      <c r="AY60" s="13">
        <f t="shared" ca="1" si="19"/>
        <v>4.1671816678445053</v>
      </c>
      <c r="AZ60" s="13">
        <f t="shared" ca="1" si="19"/>
        <v>-2.174077340113806</v>
      </c>
      <c r="BA60" s="13">
        <f t="shared" ca="1" si="19"/>
        <v>6.0763953544782563</v>
      </c>
      <c r="BB60" s="13">
        <f t="shared" ca="1" si="19"/>
        <v>0.99330839496986023</v>
      </c>
      <c r="BC60" s="13">
        <f t="shared" ca="1" si="19"/>
        <v>4.6699534898718333</v>
      </c>
      <c r="BD60" s="13">
        <f t="shared" ca="1" si="19"/>
        <v>-0.78374393078001292</v>
      </c>
      <c r="BE60" s="13">
        <f t="shared" ca="1" si="19"/>
        <v>-2.1328254482397231</v>
      </c>
      <c r="BF60" s="13">
        <f t="shared" ca="1" si="19"/>
        <v>3.5077460283045241</v>
      </c>
      <c r="BG60" s="13">
        <f t="shared" ca="1" si="19"/>
        <v>1.0761092634268465</v>
      </c>
      <c r="BH60" s="13">
        <f t="shared" ca="1" si="19"/>
        <v>3.7188000916414721</v>
      </c>
      <c r="BI60" s="13">
        <f t="shared" ca="1" si="19"/>
        <v>1.8666439007255948</v>
      </c>
      <c r="BJ60" s="13">
        <f t="shared" ca="1" si="19"/>
        <v>5.1250173245256585</v>
      </c>
      <c r="BK60" s="13">
        <f t="shared" ca="1" si="19"/>
        <v>6.9210639091471755</v>
      </c>
      <c r="BL60" s="13">
        <f t="shared" ca="1" si="19"/>
        <v>0.45987243526606481</v>
      </c>
      <c r="BM60" s="13">
        <f t="shared" ca="1" si="19"/>
        <v>-1.156400165235393</v>
      </c>
      <c r="BN60" s="13">
        <f t="shared" ca="1" si="19"/>
        <v>4.1031704640002111</v>
      </c>
    </row>
    <row r="61" spans="1:66" x14ac:dyDescent="0.2">
      <c r="A61" s="10">
        <v>40</v>
      </c>
      <c r="B61" s="14">
        <f t="shared" ca="1" si="20"/>
        <v>0.45470549324340853</v>
      </c>
      <c r="C61" s="16">
        <f t="shared" ca="1" si="6"/>
        <v>0.48331400297959742</v>
      </c>
      <c r="D61" s="16">
        <f t="shared" ca="1" si="21"/>
        <v>0.43103491156316331</v>
      </c>
      <c r="F61" s="7">
        <v>40</v>
      </c>
      <c r="G61" s="13">
        <f t="shared" ca="1" si="18"/>
        <v>0.39929181396383928</v>
      </c>
      <c r="H61" s="13">
        <f t="shared" ca="1" si="18"/>
        <v>5.6160853339998598</v>
      </c>
      <c r="I61" s="13">
        <f t="shared" ca="1" si="18"/>
        <v>5.3575228896232279</v>
      </c>
      <c r="J61" s="13">
        <f t="shared" ca="1" si="18"/>
        <v>3.8491682012602411</v>
      </c>
      <c r="K61" s="13">
        <f t="shared" ca="1" si="18"/>
        <v>1.2594089988365653</v>
      </c>
      <c r="L61" s="13">
        <f t="shared" ca="1" si="18"/>
        <v>3.612704322238764</v>
      </c>
      <c r="M61" s="13">
        <f t="shared" ca="1" si="18"/>
        <v>9.3034679441414205</v>
      </c>
      <c r="N61" s="13">
        <f t="shared" ca="1" si="18"/>
        <v>1.8288307796995187</v>
      </c>
      <c r="O61" s="13">
        <f t="shared" ca="1" si="18"/>
        <v>-6.8535865684434594E-2</v>
      </c>
      <c r="P61" s="13">
        <f t="shared" ca="1" si="18"/>
        <v>2.407207380526831</v>
      </c>
      <c r="Q61" s="13">
        <f t="shared" ca="1" si="18"/>
        <v>6.4349388361099527</v>
      </c>
      <c r="R61" s="13">
        <f t="shared" ca="1" si="18"/>
        <v>0.63318713645186264</v>
      </c>
      <c r="S61" s="13">
        <f t="shared" ca="1" si="18"/>
        <v>0.43039384983306728</v>
      </c>
      <c r="T61" s="13">
        <f t="shared" ca="1" si="18"/>
        <v>4.3675085228896249</v>
      </c>
      <c r="U61" s="13">
        <f t="shared" ca="1" si="18"/>
        <v>-3.7401589149158792</v>
      </c>
      <c r="V61" s="13">
        <f t="shared" ca="1" si="18"/>
        <v>-1.1422140806209522</v>
      </c>
      <c r="W61" s="13">
        <f t="shared" ca="1" si="15"/>
        <v>5.6752412515069812</v>
      </c>
      <c r="X61" s="13">
        <f t="shared" ca="1" si="15"/>
        <v>2.9882783332162806</v>
      </c>
      <c r="Y61" s="13">
        <f t="shared" ca="1" si="16"/>
        <v>2.9285564199393361</v>
      </c>
      <c r="Z61" s="13">
        <f t="shared" ca="1" si="16"/>
        <v>-1.7408103785740314</v>
      </c>
      <c r="AA61" s="13">
        <f t="shared" ca="1" si="16"/>
        <v>-1.220772815509878</v>
      </c>
      <c r="AB61" s="13">
        <f t="shared" ca="1" si="16"/>
        <v>5.8100599412321667</v>
      </c>
      <c r="AC61" s="13">
        <f t="shared" ca="1" si="16"/>
        <v>5.0895349112158961</v>
      </c>
      <c r="AD61" s="13">
        <f t="shared" ca="1" si="16"/>
        <v>4.7920948770997116</v>
      </c>
      <c r="AE61" s="13">
        <f t="shared" ca="1" si="16"/>
        <v>-4.2773038125728267</v>
      </c>
      <c r="AF61" s="13">
        <f t="shared" ca="1" si="16"/>
        <v>3.3558343052194535</v>
      </c>
      <c r="AG61" s="13">
        <f t="shared" ca="1" si="16"/>
        <v>7.8549458625354589</v>
      </c>
      <c r="AH61" s="13">
        <f t="shared" ca="1" si="16"/>
        <v>5.9434557569179738</v>
      </c>
      <c r="AI61" s="13">
        <f t="shared" ca="1" si="16"/>
        <v>1.7013645058170432</v>
      </c>
      <c r="AJ61" s="13">
        <f t="shared" ca="1" si="16"/>
        <v>-0.58104371690934009</v>
      </c>
      <c r="AK61" s="13">
        <f t="shared" ca="1" si="16"/>
        <v>2.1734910756158325</v>
      </c>
      <c r="AL61" s="13">
        <f t="shared" ca="1" si="16"/>
        <v>-0.37783752568178253</v>
      </c>
      <c r="AM61" s="13">
        <f t="shared" ca="1" si="16"/>
        <v>5.5417097287274411</v>
      </c>
      <c r="AN61" s="13">
        <f t="shared" ca="1" si="16"/>
        <v>6.4248723785416679</v>
      </c>
      <c r="AO61" s="13">
        <f t="shared" ca="1" si="19"/>
        <v>0.76794156473136344</v>
      </c>
      <c r="AP61" s="13">
        <f t="shared" ca="1" si="19"/>
        <v>1.2650202549507832</v>
      </c>
      <c r="AQ61" s="13">
        <f t="shared" ca="1" si="19"/>
        <v>2.8517832721705747</v>
      </c>
      <c r="AR61" s="13">
        <f t="shared" ca="1" si="19"/>
        <v>-1.7419612746721977</v>
      </c>
      <c r="AS61" s="13">
        <f t="shared" ca="1" si="19"/>
        <v>-3.6195242117131077</v>
      </c>
      <c r="AT61" s="13">
        <f t="shared" ca="1" si="19"/>
        <v>0.88577508795136928</v>
      </c>
      <c r="AU61" s="13">
        <f t="shared" ca="1" si="19"/>
        <v>1.7746441145693201</v>
      </c>
      <c r="AV61" s="13">
        <f t="shared" ca="1" si="19"/>
        <v>2.6931613905580005</v>
      </c>
      <c r="AW61" s="13">
        <f t="shared" ca="1" si="19"/>
        <v>2.1877696412040195</v>
      </c>
      <c r="AX61" s="13">
        <f t="shared" ca="1" si="19"/>
        <v>7.6647020265585581</v>
      </c>
      <c r="AY61" s="13">
        <f t="shared" ca="1" si="19"/>
        <v>-2.3271928752914075</v>
      </c>
      <c r="AZ61" s="13">
        <f t="shared" ca="1" si="19"/>
        <v>-0.41429857921910251</v>
      </c>
      <c r="BA61" s="13">
        <f t="shared" ca="1" si="19"/>
        <v>1.9856890690673574</v>
      </c>
      <c r="BB61" s="13">
        <f t="shared" ca="1" si="19"/>
        <v>3.326513230813303</v>
      </c>
      <c r="BC61" s="13">
        <f t="shared" ca="1" si="19"/>
        <v>7.2986652829583498E-2</v>
      </c>
      <c r="BD61" s="13">
        <f t="shared" ca="1" si="19"/>
        <v>-0.74917693612042813</v>
      </c>
      <c r="BE61" s="13">
        <f t="shared" ca="1" si="19"/>
        <v>2.5893006680459454</v>
      </c>
      <c r="BF61" s="13">
        <f t="shared" ca="1" si="19"/>
        <v>0.49996653327507734</v>
      </c>
      <c r="BG61" s="13">
        <f t="shared" ca="1" si="19"/>
        <v>-0.104244689818489</v>
      </c>
      <c r="BH61" s="13">
        <f t="shared" ca="1" si="19"/>
        <v>-1.1239040338913568</v>
      </c>
      <c r="BI61" s="13">
        <f t="shared" ca="1" si="19"/>
        <v>5.3789232081975822</v>
      </c>
      <c r="BJ61" s="13">
        <f t="shared" ref="BJ61:BN61" ca="1" si="22">_xlfn.NORM.INV(RAND(),$B$7,$B$8)</f>
        <v>6.7317010161823632</v>
      </c>
      <c r="BK61" s="13">
        <f t="shared" ca="1" si="22"/>
        <v>4.1320675877754738</v>
      </c>
      <c r="BL61" s="13">
        <f t="shared" ca="1" si="22"/>
        <v>2.3260121718283333</v>
      </c>
      <c r="BM61" s="13">
        <f t="shared" ca="1" si="22"/>
        <v>8.2620135709343359</v>
      </c>
      <c r="BN61" s="13">
        <f t="shared" ca="1" si="22"/>
        <v>4.3597518992913624</v>
      </c>
    </row>
    <row r="62" spans="1:66" x14ac:dyDescent="0.2">
      <c r="A62" s="10">
        <v>41</v>
      </c>
      <c r="B62" s="14">
        <f t="shared" ca="1" si="20"/>
        <v>-0.19954509763924305</v>
      </c>
      <c r="C62" s="16">
        <f t="shared" ca="1" si="6"/>
        <v>0.52601688138850311</v>
      </c>
      <c r="D62" s="16">
        <f t="shared" ca="1" si="21"/>
        <v>0.47768287462625175</v>
      </c>
      <c r="F62" s="7">
        <v>41</v>
      </c>
      <c r="G62" s="13">
        <f t="shared" ca="1" si="18"/>
        <v>5.9289136266199849</v>
      </c>
      <c r="H62" s="13">
        <f t="shared" ca="1" si="18"/>
        <v>2.9638118234363171</v>
      </c>
      <c r="I62" s="13">
        <f t="shared" ca="1" si="18"/>
        <v>2.1234279262854425</v>
      </c>
      <c r="J62" s="13">
        <f t="shared" ca="1" si="18"/>
        <v>3.3198094599006813</v>
      </c>
      <c r="K62" s="13">
        <f t="shared" ca="1" si="18"/>
        <v>2.333245641882308</v>
      </c>
      <c r="L62" s="13">
        <f t="shared" ca="1" si="18"/>
        <v>5.9164790534579037</v>
      </c>
      <c r="M62" s="13">
        <f t="shared" ca="1" si="18"/>
        <v>-0.81895288944491851</v>
      </c>
      <c r="N62" s="13">
        <f t="shared" ca="1" si="18"/>
        <v>2.1922014458425338</v>
      </c>
      <c r="O62" s="13">
        <f t="shared" ca="1" si="18"/>
        <v>8.5531299244804959</v>
      </c>
      <c r="P62" s="13">
        <f t="shared" ca="1" si="18"/>
        <v>-2.6998972944285002</v>
      </c>
      <c r="Q62" s="13">
        <f t="shared" ca="1" si="18"/>
        <v>2.3685426552189912</v>
      </c>
      <c r="R62" s="13">
        <f t="shared" ca="1" si="18"/>
        <v>-1.2812658492565712</v>
      </c>
      <c r="S62" s="13">
        <f t="shared" ca="1" si="18"/>
        <v>-2.5815227770471534</v>
      </c>
      <c r="T62" s="13">
        <f t="shared" ca="1" si="18"/>
        <v>4.6772585302003735</v>
      </c>
      <c r="U62" s="13">
        <f t="shared" ca="1" si="18"/>
        <v>2.412164564035002</v>
      </c>
      <c r="V62" s="13">
        <f t="shared" ca="1" si="18"/>
        <v>-2.3668368002854132</v>
      </c>
      <c r="W62" s="13">
        <f t="shared" ca="1" si="15"/>
        <v>4.7521171082365772</v>
      </c>
      <c r="X62" s="13">
        <f t="shared" ca="1" si="15"/>
        <v>5.9953745775728784</v>
      </c>
      <c r="Y62" s="13">
        <f t="shared" ca="1" si="16"/>
        <v>0.18468469290158862</v>
      </c>
      <c r="Z62" s="13">
        <f t="shared" ca="1" si="16"/>
        <v>-0.47463647641424833</v>
      </c>
      <c r="AA62" s="13">
        <f t="shared" ca="1" si="16"/>
        <v>0.88905260367986205</v>
      </c>
      <c r="AB62" s="13">
        <f t="shared" ca="1" si="16"/>
        <v>3.3733157721919316</v>
      </c>
      <c r="AC62" s="13">
        <f t="shared" ca="1" si="16"/>
        <v>-1.4885038132235673</v>
      </c>
      <c r="AD62" s="13">
        <f t="shared" ca="1" si="16"/>
        <v>-0.86266680105474602</v>
      </c>
      <c r="AE62" s="13">
        <f t="shared" ca="1" si="16"/>
        <v>1.2478165487597637</v>
      </c>
      <c r="AF62" s="13">
        <f t="shared" ca="1" si="16"/>
        <v>3.3724824750110414</v>
      </c>
      <c r="AG62" s="13">
        <f t="shared" ca="1" si="16"/>
        <v>3.6812759568015236</v>
      </c>
      <c r="AH62" s="13">
        <f t="shared" ca="1" si="16"/>
        <v>2.0135626754880258</v>
      </c>
      <c r="AI62" s="13">
        <f t="shared" ca="1" si="16"/>
        <v>0.24988305026405877</v>
      </c>
      <c r="AJ62" s="13">
        <f t="shared" ca="1" si="16"/>
        <v>3.8822712883020234</v>
      </c>
      <c r="AK62" s="13">
        <f t="shared" ca="1" si="16"/>
        <v>2.3478360190179099</v>
      </c>
      <c r="AL62" s="13">
        <f t="shared" ca="1" si="16"/>
        <v>6.3478723296640434</v>
      </c>
      <c r="AM62" s="13">
        <f t="shared" ca="1" si="16"/>
        <v>4.3678685676759104</v>
      </c>
      <c r="AN62" s="13">
        <f t="shared" ca="1" si="16"/>
        <v>1.9761015509596231</v>
      </c>
      <c r="AO62" s="13">
        <f t="shared" ref="AO62:BN66" ca="1" si="23">_xlfn.NORM.INV(RAND(),$B$7,$B$8)</f>
        <v>-2.7136022745052895</v>
      </c>
      <c r="AP62" s="13">
        <f t="shared" ca="1" si="23"/>
        <v>8.0415968565514131</v>
      </c>
      <c r="AQ62" s="13">
        <f t="shared" ca="1" si="23"/>
        <v>-1.0842551651856303</v>
      </c>
      <c r="AR62" s="13">
        <f t="shared" ca="1" si="23"/>
        <v>-0.32879752575130361</v>
      </c>
      <c r="AS62" s="13">
        <f t="shared" ca="1" si="23"/>
        <v>0.98776894396560433</v>
      </c>
      <c r="AT62" s="13">
        <f t="shared" ca="1" si="23"/>
        <v>5.3919333915614125</v>
      </c>
      <c r="AU62" s="13">
        <f t="shared" ca="1" si="23"/>
        <v>-7.0770179651318585</v>
      </c>
      <c r="AV62" s="13">
        <f t="shared" ca="1" si="23"/>
        <v>5.3301057314633749E-2</v>
      </c>
      <c r="AW62" s="13">
        <f t="shared" ca="1" si="23"/>
        <v>-0.21292608122459544</v>
      </c>
      <c r="AX62" s="13">
        <f t="shared" ca="1" si="23"/>
        <v>2.2645022659856981</v>
      </c>
      <c r="AY62" s="13">
        <f t="shared" ca="1" si="23"/>
        <v>-2.9091012805383265</v>
      </c>
      <c r="AZ62" s="13">
        <f t="shared" ca="1" si="23"/>
        <v>1.7228445640830765</v>
      </c>
      <c r="BA62" s="13">
        <f t="shared" ca="1" si="23"/>
        <v>4.9157838870437516</v>
      </c>
      <c r="BB62" s="13">
        <f t="shared" ca="1" si="23"/>
        <v>4.2877990347753663</v>
      </c>
      <c r="BC62" s="13">
        <f t="shared" ca="1" si="23"/>
        <v>5.6729780087028194</v>
      </c>
      <c r="BD62" s="13">
        <f t="shared" ca="1" si="23"/>
        <v>4.5413889131530603</v>
      </c>
      <c r="BE62" s="13">
        <f t="shared" ca="1" si="23"/>
        <v>6.2836863200641613</v>
      </c>
      <c r="BF62" s="13">
        <f t="shared" ca="1" si="23"/>
        <v>2.4097660366979832</v>
      </c>
      <c r="BG62" s="13">
        <f t="shared" ca="1" si="23"/>
        <v>1.1259144467509266</v>
      </c>
      <c r="BH62" s="13">
        <f t="shared" ca="1" si="23"/>
        <v>-0.69524084803019814</v>
      </c>
      <c r="BI62" s="13">
        <f t="shared" ca="1" si="23"/>
        <v>-2.6946886912712236</v>
      </c>
      <c r="BJ62" s="13">
        <f t="shared" ca="1" si="23"/>
        <v>-3.5722433775363935</v>
      </c>
      <c r="BK62" s="13">
        <f t="shared" ca="1" si="23"/>
        <v>2.421135690880706</v>
      </c>
      <c r="BL62" s="13">
        <f t="shared" ca="1" si="23"/>
        <v>4.4829916963442171</v>
      </c>
      <c r="BM62" s="13">
        <f t="shared" ca="1" si="23"/>
        <v>6.3584363235793342</v>
      </c>
      <c r="BN62" s="13">
        <f t="shared" ca="1" si="23"/>
        <v>0.29025736373660438</v>
      </c>
    </row>
    <row r="63" spans="1:66" x14ac:dyDescent="0.2">
      <c r="A63" s="10">
        <v>42</v>
      </c>
      <c r="B63" s="14">
        <f t="shared" ca="1" si="20"/>
        <v>-0.97563127299644192</v>
      </c>
      <c r="C63" s="16">
        <f t="shared" ca="1" si="6"/>
        <v>0.58104770797837024</v>
      </c>
      <c r="D63" s="16">
        <f t="shared" ca="1" si="21"/>
        <v>0.52541167818161771</v>
      </c>
      <c r="F63" s="7">
        <v>42</v>
      </c>
      <c r="G63" s="13">
        <f t="shared" ca="1" si="18"/>
        <v>7.8080786198114271</v>
      </c>
      <c r="H63" s="13">
        <f t="shared" ca="1" si="18"/>
        <v>-0.10803164823251565</v>
      </c>
      <c r="I63" s="13">
        <f t="shared" ca="1" si="18"/>
        <v>-0.90962205734406965</v>
      </c>
      <c r="J63" s="13">
        <f t="shared" ca="1" si="18"/>
        <v>6.273580137947472</v>
      </c>
      <c r="K63" s="13">
        <f t="shared" ca="1" si="18"/>
        <v>2.1903055843605355</v>
      </c>
      <c r="L63" s="13">
        <f t="shared" ca="1" si="18"/>
        <v>2.3780507530337611</v>
      </c>
      <c r="M63" s="13">
        <f t="shared" ca="1" si="18"/>
        <v>12.871162688475362</v>
      </c>
      <c r="N63" s="13">
        <f t="shared" ca="1" si="18"/>
        <v>3.1362758406807134</v>
      </c>
      <c r="O63" s="13">
        <f t="shared" ca="1" si="18"/>
        <v>-0.49945991055709671</v>
      </c>
      <c r="P63" s="13">
        <f t="shared" ca="1" si="18"/>
        <v>-4.4076001119459871</v>
      </c>
      <c r="Q63" s="13">
        <f t="shared" ca="1" si="18"/>
        <v>2.8984839990601081</v>
      </c>
      <c r="R63" s="13">
        <f t="shared" ca="1" si="18"/>
        <v>1.4893260770740686</v>
      </c>
      <c r="S63" s="13">
        <f t="shared" ca="1" si="18"/>
        <v>2.6280868459378963</v>
      </c>
      <c r="T63" s="13">
        <f t="shared" ca="1" si="18"/>
        <v>3.1799269649440158</v>
      </c>
      <c r="U63" s="13">
        <f t="shared" ca="1" si="18"/>
        <v>3.1110848259760679</v>
      </c>
      <c r="V63" s="13">
        <f t="shared" ca="1" si="18"/>
        <v>1.9144086518869932</v>
      </c>
      <c r="W63" s="13">
        <f t="shared" ca="1" si="15"/>
        <v>2.5510523714082449</v>
      </c>
      <c r="X63" s="13">
        <f t="shared" ca="1" si="15"/>
        <v>5.5494194843900484</v>
      </c>
      <c r="Y63" s="13">
        <f t="shared" ca="1" si="16"/>
        <v>5.8068592545651185</v>
      </c>
      <c r="Z63" s="13">
        <f t="shared" ca="1" si="16"/>
        <v>1.0174855633425706</v>
      </c>
      <c r="AA63" s="13">
        <f t="shared" ca="1" si="16"/>
        <v>4.1776949446823215</v>
      </c>
      <c r="AB63" s="13">
        <f t="shared" ca="1" si="16"/>
        <v>-2.309831203141238</v>
      </c>
      <c r="AC63" s="13">
        <f t="shared" ca="1" si="16"/>
        <v>0.91476796687221418</v>
      </c>
      <c r="AD63" s="13">
        <f t="shared" ca="1" si="16"/>
        <v>2.5822223937075237</v>
      </c>
      <c r="AE63" s="13">
        <f t="shared" ca="1" si="16"/>
        <v>4.3494799627648311</v>
      </c>
      <c r="AF63" s="13">
        <f t="shared" ca="1" si="16"/>
        <v>6.5540861378045001</v>
      </c>
      <c r="AG63" s="13">
        <f t="shared" ca="1" si="16"/>
        <v>1.3911618881929324</v>
      </c>
      <c r="AH63" s="13">
        <f t="shared" ca="1" si="16"/>
        <v>2.639075764858037</v>
      </c>
      <c r="AI63" s="13">
        <f t="shared" ca="1" si="16"/>
        <v>2.913990465100893</v>
      </c>
      <c r="AJ63" s="13">
        <f t="shared" ca="1" si="16"/>
        <v>0.37062663015820174</v>
      </c>
      <c r="AK63" s="13">
        <f t="shared" ca="1" si="16"/>
        <v>2.5033441728682835</v>
      </c>
      <c r="AL63" s="13">
        <f t="shared" ca="1" si="16"/>
        <v>-1.5544203231007772</v>
      </c>
      <c r="AM63" s="13">
        <f t="shared" ca="1" si="16"/>
        <v>-5.4772607739678438</v>
      </c>
      <c r="AN63" s="13">
        <f t="shared" ca="1" si="16"/>
        <v>-2.2879630192210705</v>
      </c>
      <c r="AO63" s="13">
        <f t="shared" ca="1" si="23"/>
        <v>-4.1256048806218093</v>
      </c>
      <c r="AP63" s="13">
        <f t="shared" ca="1" si="23"/>
        <v>2.8324888399014911</v>
      </c>
      <c r="AQ63" s="13">
        <f t="shared" ca="1" si="23"/>
        <v>1.9711094566294038</v>
      </c>
      <c r="AR63" s="13">
        <f t="shared" ca="1" si="23"/>
        <v>-1.2007212012798236</v>
      </c>
      <c r="AS63" s="13">
        <f t="shared" ca="1" si="23"/>
        <v>0.54282924919674436</v>
      </c>
      <c r="AT63" s="13">
        <f t="shared" ca="1" si="23"/>
        <v>3.5697763001359553</v>
      </c>
      <c r="AU63" s="13">
        <f t="shared" ca="1" si="23"/>
        <v>2.4963051638319622</v>
      </c>
      <c r="AV63" s="13">
        <f t="shared" ca="1" si="23"/>
        <v>2.1596729955149478</v>
      </c>
      <c r="AW63" s="13">
        <f t="shared" ca="1" si="23"/>
        <v>9.5269995440804056E-2</v>
      </c>
      <c r="AX63" s="13">
        <f t="shared" ca="1" si="23"/>
        <v>-0.27617224832946752</v>
      </c>
      <c r="AY63" s="13">
        <f t="shared" ca="1" si="23"/>
        <v>3.5132691252811599</v>
      </c>
      <c r="AZ63" s="13">
        <f t="shared" ca="1" si="23"/>
        <v>-0.43439706090801078</v>
      </c>
      <c r="BA63" s="13">
        <f t="shared" ca="1" si="23"/>
        <v>-2.833904217269569</v>
      </c>
      <c r="BB63" s="13">
        <f t="shared" ca="1" si="23"/>
        <v>5.8277870147644464</v>
      </c>
      <c r="BC63" s="13">
        <f t="shared" ca="1" si="23"/>
        <v>1.02066612095461</v>
      </c>
      <c r="BD63" s="13">
        <f t="shared" ca="1" si="23"/>
        <v>4.1877961264366768</v>
      </c>
      <c r="BE63" s="13">
        <f t="shared" ca="1" si="23"/>
        <v>5.6696700672029019</v>
      </c>
      <c r="BF63" s="13">
        <f t="shared" ca="1" si="23"/>
        <v>4.9341316534904429</v>
      </c>
      <c r="BG63" s="13">
        <f t="shared" ca="1" si="23"/>
        <v>1.1249372375690383</v>
      </c>
      <c r="BH63" s="13">
        <f t="shared" ca="1" si="23"/>
        <v>4.2459011517709788</v>
      </c>
      <c r="BI63" s="13">
        <f t="shared" ca="1" si="23"/>
        <v>-5.0272742222854383E-3</v>
      </c>
      <c r="BJ63" s="13">
        <f t="shared" ca="1" si="23"/>
        <v>4.5877584592868388</v>
      </c>
      <c r="BK63" s="13">
        <f t="shared" ca="1" si="23"/>
        <v>3.1820201277493814</v>
      </c>
      <c r="BL63" s="13">
        <f t="shared" ca="1" si="23"/>
        <v>0.8875340907498992</v>
      </c>
      <c r="BM63" s="13">
        <f t="shared" ca="1" si="23"/>
        <v>3.2949973803051438</v>
      </c>
      <c r="BN63" s="13">
        <f t="shared" ca="1" si="23"/>
        <v>2.889058465178219</v>
      </c>
    </row>
    <row r="64" spans="1:66" x14ac:dyDescent="0.2">
      <c r="A64" s="10">
        <v>43</v>
      </c>
      <c r="B64" s="14">
        <f t="shared" ca="1" si="20"/>
        <v>-1.4954943280459785</v>
      </c>
      <c r="C64" s="16">
        <f t="shared" ca="1" si="6"/>
        <v>0.71125164714192501</v>
      </c>
      <c r="D64" s="16">
        <f t="shared" ca="1" si="21"/>
        <v>0.57438747565809056</v>
      </c>
      <c r="F64" s="7">
        <v>43</v>
      </c>
      <c r="G64" s="13">
        <f t="shared" ca="1" si="18"/>
        <v>4.9126350532526972</v>
      </c>
      <c r="H64" s="13">
        <f t="shared" ca="1" si="18"/>
        <v>7.3500671587775308</v>
      </c>
      <c r="I64" s="13">
        <f t="shared" ca="1" si="18"/>
        <v>-3.2165974494530509</v>
      </c>
      <c r="J64" s="13">
        <f t="shared" ca="1" si="18"/>
        <v>4.1640089577612995</v>
      </c>
      <c r="K64" s="13">
        <f t="shared" ca="1" si="18"/>
        <v>-5.9769976667887228</v>
      </c>
      <c r="L64" s="13">
        <f t="shared" ca="1" si="18"/>
        <v>-2.2120787381205993</v>
      </c>
      <c r="M64" s="13">
        <f t="shared" ca="1" si="18"/>
        <v>1.8167078590780732</v>
      </c>
      <c r="N64" s="13">
        <f t="shared" ca="1" si="18"/>
        <v>1.4783198985976158</v>
      </c>
      <c r="O64" s="13">
        <f t="shared" ca="1" si="18"/>
        <v>2.7649075689379519</v>
      </c>
      <c r="P64" s="13">
        <f t="shared" ca="1" si="18"/>
        <v>2.7183591093691444</v>
      </c>
      <c r="Q64" s="13">
        <f t="shared" ca="1" si="18"/>
        <v>4.8883599750419675</v>
      </c>
      <c r="R64" s="13">
        <f t="shared" ca="1" si="18"/>
        <v>2.8319500996076505</v>
      </c>
      <c r="S64" s="13">
        <f t="shared" ca="1" si="18"/>
        <v>-0.2907977591114701</v>
      </c>
      <c r="T64" s="13">
        <f t="shared" ca="1" si="18"/>
        <v>2.7699528271503215</v>
      </c>
      <c r="U64" s="13">
        <f t="shared" ca="1" si="18"/>
        <v>0.8311090059461832</v>
      </c>
      <c r="V64" s="13">
        <f t="shared" ca="1" si="18"/>
        <v>4.2437475491964012</v>
      </c>
      <c r="W64" s="13">
        <f t="shared" ca="1" si="15"/>
        <v>5.4775511184509718</v>
      </c>
      <c r="X64" s="13">
        <f t="shared" ca="1" si="15"/>
        <v>-1.4696830589305283</v>
      </c>
      <c r="Y64" s="13">
        <f t="shared" ca="1" si="16"/>
        <v>-1.8743938875045592</v>
      </c>
      <c r="Z64" s="13">
        <f t="shared" ca="1" si="16"/>
        <v>2.7114458372474406</v>
      </c>
      <c r="AA64" s="13">
        <f t="shared" ca="1" si="16"/>
        <v>-0.32265595243128686</v>
      </c>
      <c r="AB64" s="13">
        <f t="shared" ca="1" si="16"/>
        <v>-3.5851640039685826</v>
      </c>
      <c r="AC64" s="13">
        <f t="shared" ca="1" si="16"/>
        <v>1.9180177638000049</v>
      </c>
      <c r="AD64" s="13">
        <f t="shared" ca="1" si="16"/>
        <v>3.7814107057197752</v>
      </c>
      <c r="AE64" s="13">
        <f t="shared" ca="1" si="16"/>
        <v>4.0608019775716615</v>
      </c>
      <c r="AF64" s="13">
        <f t="shared" ca="1" si="16"/>
        <v>2.0511284047216334</v>
      </c>
      <c r="AG64" s="13">
        <f t="shared" ca="1" si="16"/>
        <v>0.99742867315859574</v>
      </c>
      <c r="AH64" s="13">
        <f t="shared" ca="1" si="16"/>
        <v>1.0750384046795751</v>
      </c>
      <c r="AI64" s="13">
        <f t="shared" ca="1" si="16"/>
        <v>-2.518189776109705</v>
      </c>
      <c r="AJ64" s="13">
        <f t="shared" ca="1" si="16"/>
        <v>2.4352738047610565</v>
      </c>
      <c r="AK64" s="13">
        <f t="shared" ca="1" si="16"/>
        <v>-1.2759932204197297</v>
      </c>
      <c r="AL64" s="13">
        <f t="shared" ca="1" si="16"/>
        <v>1.8503995727883291</v>
      </c>
      <c r="AM64" s="13">
        <f t="shared" ca="1" si="16"/>
        <v>2.789926678150596</v>
      </c>
      <c r="AN64" s="13">
        <f t="shared" ca="1" si="16"/>
        <v>6.3888302043008256</v>
      </c>
      <c r="AO64" s="13">
        <f t="shared" ca="1" si="23"/>
        <v>2.272137786981983</v>
      </c>
      <c r="AP64" s="13">
        <f t="shared" ca="1" si="23"/>
        <v>2.3371527419201046</v>
      </c>
      <c r="AQ64" s="13">
        <f t="shared" ca="1" si="23"/>
        <v>-0.18535767030549</v>
      </c>
      <c r="AR64" s="13">
        <f t="shared" ca="1" si="23"/>
        <v>-1.8260939421210747</v>
      </c>
      <c r="AS64" s="13">
        <f t="shared" ca="1" si="23"/>
        <v>1.8568836811530534</v>
      </c>
      <c r="AT64" s="13">
        <f t="shared" ca="1" si="23"/>
        <v>3.2165500189028218</v>
      </c>
      <c r="AU64" s="13">
        <f t="shared" ca="1" si="23"/>
        <v>6.8818129056724064</v>
      </c>
      <c r="AV64" s="13">
        <f t="shared" ca="1" si="23"/>
        <v>2.0012094281680985</v>
      </c>
      <c r="AW64" s="13">
        <f t="shared" ca="1" si="23"/>
        <v>2.785519137280283</v>
      </c>
      <c r="AX64" s="13">
        <f t="shared" ca="1" si="23"/>
        <v>3.7433732459701261</v>
      </c>
      <c r="AY64" s="13">
        <f t="shared" ca="1" si="23"/>
        <v>3.4226969504552391</v>
      </c>
      <c r="AZ64" s="13">
        <f t="shared" ca="1" si="23"/>
        <v>-0.30984220059182022</v>
      </c>
      <c r="BA64" s="13">
        <f t="shared" ca="1" si="23"/>
        <v>-2.1807831408977156</v>
      </c>
      <c r="BB64" s="13">
        <f t="shared" ca="1" si="23"/>
        <v>1.6313193237931647</v>
      </c>
      <c r="BC64" s="13">
        <f t="shared" ca="1" si="23"/>
        <v>-2.0582946709380785</v>
      </c>
      <c r="BD64" s="13">
        <f t="shared" ca="1" si="23"/>
        <v>5.6062031189935881</v>
      </c>
      <c r="BE64" s="13">
        <f t="shared" ca="1" si="23"/>
        <v>-0.64229318185799311</v>
      </c>
      <c r="BF64" s="13">
        <f t="shared" ca="1" si="23"/>
        <v>0.48845430868781547</v>
      </c>
      <c r="BG64" s="13">
        <f t="shared" ca="1" si="23"/>
        <v>-2.2552599955452601</v>
      </c>
      <c r="BH64" s="13">
        <f t="shared" ca="1" si="23"/>
        <v>-1.2186846729793759</v>
      </c>
      <c r="BI64" s="13">
        <f t="shared" ca="1" si="23"/>
        <v>9.7360802952559009</v>
      </c>
      <c r="BJ64" s="13">
        <f t="shared" ca="1" si="23"/>
        <v>2.6139146015571288</v>
      </c>
      <c r="BK64" s="13">
        <f t="shared" ca="1" si="23"/>
        <v>5.8170292840640885</v>
      </c>
      <c r="BL64" s="13">
        <f t="shared" ca="1" si="23"/>
        <v>-4.5438174089439878</v>
      </c>
      <c r="BM64" s="13">
        <f t="shared" ca="1" si="23"/>
        <v>6.1111687840058968</v>
      </c>
      <c r="BN64" s="13">
        <f t="shared" ca="1" si="23"/>
        <v>-0.42523804392222697</v>
      </c>
    </row>
    <row r="65" spans="1:66" x14ac:dyDescent="0.2">
      <c r="A65" s="10">
        <v>44</v>
      </c>
      <c r="B65" s="14">
        <f t="shared" ca="1" si="20"/>
        <v>1.1711642952484254</v>
      </c>
      <c r="C65" s="16">
        <f t="shared" ca="1" si="6"/>
        <v>0.83596605898566712</v>
      </c>
      <c r="D65" s="16">
        <f t="shared" ca="1" si="21"/>
        <v>0.62480169663024265</v>
      </c>
      <c r="F65" s="7">
        <v>44</v>
      </c>
      <c r="G65" s="13">
        <f t="shared" ca="1" si="18"/>
        <v>-1.3785783713472481</v>
      </c>
      <c r="H65" s="13">
        <f t="shared" ca="1" si="18"/>
        <v>-0.95614826016821741</v>
      </c>
      <c r="I65" s="13">
        <f t="shared" ca="1" si="18"/>
        <v>-2.2607433205908594</v>
      </c>
      <c r="J65" s="13">
        <f t="shared" ca="1" si="18"/>
        <v>1.7191167688319144</v>
      </c>
      <c r="K65" s="13">
        <f t="shared" ca="1" si="18"/>
        <v>-0.66037281844485607</v>
      </c>
      <c r="L65" s="13">
        <f t="shared" ca="1" si="18"/>
        <v>3.1362257951115691E-2</v>
      </c>
      <c r="M65" s="13">
        <f t="shared" ca="1" si="18"/>
        <v>0.91393457112215626</v>
      </c>
      <c r="N65" s="13">
        <f t="shared" ca="1" si="18"/>
        <v>2.6628141980578421</v>
      </c>
      <c r="O65" s="13">
        <f t="shared" ca="1" si="18"/>
        <v>-0.64167497619172487</v>
      </c>
      <c r="P65" s="13">
        <f t="shared" ca="1" si="18"/>
        <v>-1.3853525744719062</v>
      </c>
      <c r="Q65" s="13">
        <f t="shared" ca="1" si="18"/>
        <v>2.9689702201732677</v>
      </c>
      <c r="R65" s="13">
        <f t="shared" ca="1" si="18"/>
        <v>6.2641666024556617</v>
      </c>
      <c r="S65" s="13">
        <f t="shared" ca="1" si="18"/>
        <v>-0.15975365245989437</v>
      </c>
      <c r="T65" s="13">
        <f t="shared" ca="1" si="18"/>
        <v>3.5629853544169667</v>
      </c>
      <c r="U65" s="13">
        <f t="shared" ca="1" si="18"/>
        <v>4.9749911510378269</v>
      </c>
      <c r="V65" s="13">
        <f t="shared" ca="1" si="18"/>
        <v>2.9013488192492085</v>
      </c>
      <c r="W65" s="13">
        <f t="shared" ca="1" si="15"/>
        <v>3.0645192934953123</v>
      </c>
      <c r="X65" s="13">
        <f t="shared" ca="1" si="15"/>
        <v>-0.69416057386661745</v>
      </c>
      <c r="Y65" s="13">
        <f t="shared" ca="1" si="16"/>
        <v>1.6543899731415297</v>
      </c>
      <c r="Z65" s="13">
        <f t="shared" ca="1" si="16"/>
        <v>5.6417066815835568</v>
      </c>
      <c r="AA65" s="13">
        <f t="shared" ca="1" si="16"/>
        <v>-1.9921639191629672</v>
      </c>
      <c r="AB65" s="13">
        <f t="shared" ca="1" si="16"/>
        <v>6.4229995708389831</v>
      </c>
      <c r="AC65" s="13">
        <f t="shared" ca="1" si="16"/>
        <v>-2.3294187391735699</v>
      </c>
      <c r="AD65" s="13">
        <f t="shared" ca="1" si="16"/>
        <v>1.5017999086427363</v>
      </c>
      <c r="AE65" s="13">
        <f t="shared" ca="1" si="16"/>
        <v>-1.4266026017616946</v>
      </c>
      <c r="AF65" s="13">
        <f t="shared" ca="1" si="16"/>
        <v>1.5000980766922898</v>
      </c>
      <c r="AG65" s="13">
        <f t="shared" ca="1" si="16"/>
        <v>5.9521361315852257</v>
      </c>
      <c r="AH65" s="13">
        <f t="shared" ca="1" si="16"/>
        <v>3.0486151326003572</v>
      </c>
      <c r="AI65" s="13">
        <f t="shared" ca="1" si="16"/>
        <v>4.5142466968233883</v>
      </c>
      <c r="AJ65" s="13">
        <f t="shared" ca="1" si="16"/>
        <v>-1.8592276554571376</v>
      </c>
      <c r="AK65" s="13">
        <f t="shared" ca="1" si="16"/>
        <v>-2.3930818437571588</v>
      </c>
      <c r="AL65" s="13">
        <f t="shared" ca="1" si="16"/>
        <v>-0.69850288408221539</v>
      </c>
      <c r="AM65" s="13">
        <f t="shared" ca="1" si="16"/>
        <v>0.11207884387429079</v>
      </c>
      <c r="AN65" s="13">
        <f t="shared" ca="1" si="16"/>
        <v>1.1758709031081533</v>
      </c>
      <c r="AO65" s="13">
        <f t="shared" ca="1" si="23"/>
        <v>-1.6185582781256764</v>
      </c>
      <c r="AP65" s="13">
        <f t="shared" ca="1" si="23"/>
        <v>2.4140952896332184</v>
      </c>
      <c r="AQ65" s="13">
        <f t="shared" ca="1" si="23"/>
        <v>2.1169186467476209</v>
      </c>
      <c r="AR65" s="13">
        <f t="shared" ca="1" si="23"/>
        <v>-2.8335918715559059</v>
      </c>
      <c r="AS65" s="13">
        <f t="shared" ca="1" si="23"/>
        <v>-5.5309392226612788</v>
      </c>
      <c r="AT65" s="13">
        <f t="shared" ca="1" si="23"/>
        <v>4.650546259582752</v>
      </c>
      <c r="AU65" s="13">
        <f t="shared" ca="1" si="23"/>
        <v>5.1279495305184914</v>
      </c>
      <c r="AV65" s="13">
        <f t="shared" ca="1" si="23"/>
        <v>-0.19022112504704136</v>
      </c>
      <c r="AW65" s="13">
        <f t="shared" ca="1" si="23"/>
        <v>-0.39459918356505508</v>
      </c>
      <c r="AX65" s="13">
        <f t="shared" ca="1" si="23"/>
        <v>6.1364997870520739</v>
      </c>
      <c r="AY65" s="13">
        <f t="shared" ca="1" si="23"/>
        <v>4.6605947976083621</v>
      </c>
      <c r="AZ65" s="13">
        <f t="shared" ca="1" si="23"/>
        <v>0.47909443570330756</v>
      </c>
      <c r="BA65" s="13">
        <f t="shared" ca="1" si="23"/>
        <v>7.0734645948609121</v>
      </c>
      <c r="BB65" s="13">
        <f t="shared" ca="1" si="23"/>
        <v>3.9539867699411757</v>
      </c>
      <c r="BC65" s="13">
        <f t="shared" ca="1" si="23"/>
        <v>-1.1362493749118165</v>
      </c>
      <c r="BD65" s="13">
        <f t="shared" ca="1" si="23"/>
        <v>-1.2661833219521745</v>
      </c>
      <c r="BE65" s="13">
        <f t="shared" ca="1" si="23"/>
        <v>1.4799693193232661</v>
      </c>
      <c r="BF65" s="13">
        <f t="shared" ca="1" si="23"/>
        <v>3.2175363497512697</v>
      </c>
      <c r="BG65" s="13">
        <f t="shared" ca="1" si="23"/>
        <v>0.24505700203150971</v>
      </c>
      <c r="BH65" s="13">
        <f t="shared" ca="1" si="23"/>
        <v>3.0526154992890393</v>
      </c>
      <c r="BI65" s="13">
        <f t="shared" ca="1" si="23"/>
        <v>-2.1689475658151274</v>
      </c>
      <c r="BJ65" s="13">
        <f t="shared" ca="1" si="23"/>
        <v>0.98079703506179672</v>
      </c>
      <c r="BK65" s="13">
        <f t="shared" ca="1" si="23"/>
        <v>2.2617242371596746</v>
      </c>
      <c r="BL65" s="13">
        <f t="shared" ca="1" si="23"/>
        <v>3.1365767627549697</v>
      </c>
      <c r="BM65" s="13">
        <f t="shared" ca="1" si="23"/>
        <v>5.8873392508075133</v>
      </c>
      <c r="BN65" s="13">
        <f t="shared" ca="1" si="23"/>
        <v>5.2913805167759325</v>
      </c>
    </row>
    <row r="66" spans="1:66" x14ac:dyDescent="0.2">
      <c r="A66" s="10">
        <v>45</v>
      </c>
      <c r="B66" s="14">
        <f t="shared" ca="1" si="20"/>
        <v>4.2801193419827729E-2</v>
      </c>
      <c r="C66" s="16">
        <f t="shared" ca="1" si="6"/>
        <v>0.84677896190899626</v>
      </c>
      <c r="D66" s="16">
        <f t="shared" ca="1" si="21"/>
        <v>0.67687768840206541</v>
      </c>
      <c r="F66" s="7">
        <v>45</v>
      </c>
      <c r="G66" s="13">
        <f t="shared" ca="1" si="18"/>
        <v>4.718399970226189</v>
      </c>
      <c r="H66" s="13">
        <f t="shared" ca="1" si="18"/>
        <v>6.8188802866520746</v>
      </c>
      <c r="I66" s="13">
        <f t="shared" ca="1" si="18"/>
        <v>-0.49305302002244078</v>
      </c>
      <c r="J66" s="13">
        <f t="shared" ca="1" si="18"/>
        <v>3.9954998694306365</v>
      </c>
      <c r="K66" s="13">
        <f t="shared" ca="1" si="18"/>
        <v>-2.5951345321209978</v>
      </c>
      <c r="L66" s="13">
        <f t="shared" ca="1" si="18"/>
        <v>1.9314521685505772</v>
      </c>
      <c r="M66" s="13">
        <f t="shared" ca="1" si="18"/>
        <v>4.7273334058730079</v>
      </c>
      <c r="N66" s="13">
        <f t="shared" ca="1" si="18"/>
        <v>3.7959294079863946</v>
      </c>
      <c r="O66" s="13">
        <f t="shared" ca="1" si="18"/>
        <v>1.6335996530374302</v>
      </c>
      <c r="P66" s="13">
        <f t="shared" ca="1" si="18"/>
        <v>4.7356554952111702</v>
      </c>
      <c r="Q66" s="13">
        <f t="shared" ca="1" si="18"/>
        <v>4.3777808128261739</v>
      </c>
      <c r="R66" s="13">
        <f t="shared" ca="1" si="18"/>
        <v>-2.1090357513871139</v>
      </c>
      <c r="S66" s="13">
        <f t="shared" ca="1" si="18"/>
        <v>0.75824122836437713</v>
      </c>
      <c r="T66" s="13">
        <f t="shared" ca="1" si="18"/>
        <v>1.9480145625388623</v>
      </c>
      <c r="U66" s="13">
        <f t="shared" ca="1" si="18"/>
        <v>6.6293290629604318E-2</v>
      </c>
      <c r="V66" s="13">
        <f t="shared" ca="1" si="18"/>
        <v>1.9570962888231325</v>
      </c>
      <c r="W66" s="13">
        <f t="shared" ca="1" si="15"/>
        <v>-3.6320418466097451</v>
      </c>
      <c r="X66" s="13">
        <f t="shared" ca="1" si="15"/>
        <v>4.2558386355962643</v>
      </c>
      <c r="Y66" s="13">
        <f t="shared" ca="1" si="16"/>
        <v>3.3880976701294276</v>
      </c>
      <c r="Z66" s="13">
        <f t="shared" ca="1" si="16"/>
        <v>-3.0845363184424119</v>
      </c>
      <c r="AA66" s="13">
        <f t="shared" ca="1" si="16"/>
        <v>11.586031699296774</v>
      </c>
      <c r="AB66" s="13">
        <f t="shared" ca="1" si="16"/>
        <v>5.3977281867759785</v>
      </c>
      <c r="AC66" s="13">
        <f t="shared" ca="1" si="16"/>
        <v>-6.8574877926488309E-2</v>
      </c>
      <c r="AD66" s="13">
        <f t="shared" ca="1" si="16"/>
        <v>3.8013238382689596</v>
      </c>
      <c r="AE66" s="13">
        <f t="shared" ca="1" si="16"/>
        <v>-0.96092370866634091</v>
      </c>
      <c r="AF66" s="13">
        <f t="shared" ca="1" si="16"/>
        <v>4.4782973367284153</v>
      </c>
      <c r="AG66" s="13">
        <f t="shared" ca="1" si="16"/>
        <v>3.5960327199509159</v>
      </c>
      <c r="AH66" s="13">
        <f t="shared" ca="1" si="16"/>
        <v>5.1859412493968486</v>
      </c>
      <c r="AI66" s="13">
        <f t="shared" ca="1" si="16"/>
        <v>3.5677207580328538</v>
      </c>
      <c r="AJ66" s="13">
        <f t="shared" ca="1" si="16"/>
        <v>6.4984824644293289</v>
      </c>
      <c r="AK66" s="13">
        <f t="shared" ca="1" si="16"/>
        <v>5.9653026096639028E-2</v>
      </c>
      <c r="AL66" s="13">
        <f t="shared" ca="1" si="16"/>
        <v>3.0595934284505377</v>
      </c>
      <c r="AM66" s="13">
        <f t="shared" ca="1" si="16"/>
        <v>0.89301945522099668</v>
      </c>
      <c r="AN66" s="13">
        <f t="shared" ref="AN66:BC66" ca="1" si="24">_xlfn.NORM.INV(RAND(),$B$7,$B$8)</f>
        <v>2.5762974825975649</v>
      </c>
      <c r="AO66" s="13">
        <f t="shared" ca="1" si="24"/>
        <v>0.18639641611919</v>
      </c>
      <c r="AP66" s="13">
        <f t="shared" ca="1" si="24"/>
        <v>-4.3774759112070285</v>
      </c>
      <c r="AQ66" s="13">
        <f t="shared" ca="1" si="24"/>
        <v>4.0307357548373659</v>
      </c>
      <c r="AR66" s="13">
        <f t="shared" ca="1" si="24"/>
        <v>8.5552511444549708</v>
      </c>
      <c r="AS66" s="13">
        <f t="shared" ca="1" si="24"/>
        <v>0.48401762227819312</v>
      </c>
      <c r="AT66" s="13">
        <f t="shared" ca="1" si="24"/>
        <v>3.0108348862054775</v>
      </c>
      <c r="AU66" s="13">
        <f t="shared" ca="1" si="24"/>
        <v>-1.9302569538058494</v>
      </c>
      <c r="AV66" s="13">
        <f t="shared" ca="1" si="24"/>
        <v>-2.0399927838401819</v>
      </c>
      <c r="AW66" s="13">
        <f t="shared" ca="1" si="24"/>
        <v>7.0179154683980567</v>
      </c>
      <c r="AX66" s="13">
        <f t="shared" ca="1" si="24"/>
        <v>0.14739840843916707</v>
      </c>
      <c r="AY66" s="13">
        <f t="shared" ca="1" si="24"/>
        <v>6.1552437145016023</v>
      </c>
      <c r="AZ66" s="13">
        <f t="shared" ca="1" si="24"/>
        <v>4.3467501616840432</v>
      </c>
      <c r="BA66" s="13">
        <f t="shared" ca="1" si="24"/>
        <v>5.4017018562945962</v>
      </c>
      <c r="BB66" s="13">
        <f t="shared" ca="1" si="24"/>
        <v>-1.2994848106918444</v>
      </c>
      <c r="BC66" s="13">
        <f t="shared" ca="1" si="24"/>
        <v>3.7814072028237611</v>
      </c>
      <c r="BD66" s="13">
        <f t="shared" ca="1" si="23"/>
        <v>0.77275544834249743</v>
      </c>
      <c r="BE66" s="13">
        <f t="shared" ca="1" si="23"/>
        <v>3.1202039273817928</v>
      </c>
      <c r="BF66" s="13">
        <f t="shared" ca="1" si="23"/>
        <v>1.4731396581909526</v>
      </c>
      <c r="BG66" s="13">
        <f t="shared" ca="1" si="23"/>
        <v>-1.0748615425886072</v>
      </c>
      <c r="BH66" s="13">
        <f t="shared" ca="1" si="23"/>
        <v>7.5008981154035297</v>
      </c>
      <c r="BI66" s="13">
        <f t="shared" ca="1" si="23"/>
        <v>2.6168929715239875</v>
      </c>
      <c r="BJ66" s="13">
        <f t="shared" ca="1" si="23"/>
        <v>5.9581902164242466</v>
      </c>
      <c r="BK66" s="13">
        <f t="shared" ca="1" si="23"/>
        <v>-2.8628064427440041</v>
      </c>
      <c r="BL66" s="13">
        <f t="shared" ca="1" si="23"/>
        <v>-1.8347161130651362</v>
      </c>
      <c r="BM66" s="13">
        <f t="shared" ca="1" si="23"/>
        <v>-0.18432557999254984</v>
      </c>
      <c r="BN66" s="13">
        <f t="shared" ca="1" si="23"/>
        <v>5.7368967268626747</v>
      </c>
    </row>
    <row r="67" spans="1:66" x14ac:dyDescent="0.2">
      <c r="A67" s="10">
        <v>46</v>
      </c>
      <c r="B67" s="14">
        <f t="shared" ca="1" si="20"/>
        <v>0.48331400297959742</v>
      </c>
      <c r="C67" s="16">
        <f t="shared" ca="1" si="6"/>
        <v>0.84702070763241999</v>
      </c>
      <c r="D67" s="16">
        <f t="shared" ca="1" si="21"/>
        <v>0.73087955028006246</v>
      </c>
      <c r="F67" s="7">
        <v>46</v>
      </c>
      <c r="G67" s="13">
        <f t="shared" ca="1" si="18"/>
        <v>-1.9600731700399088</v>
      </c>
      <c r="H67" s="13">
        <f t="shared" ca="1" si="18"/>
        <v>1.9494067245288558</v>
      </c>
      <c r="I67" s="13">
        <f t="shared" ca="1" si="18"/>
        <v>6.1767413043028494</v>
      </c>
      <c r="J67" s="13">
        <f t="shared" ca="1" si="18"/>
        <v>1.5470536833964539</v>
      </c>
      <c r="K67" s="13">
        <f t="shared" ca="1" si="18"/>
        <v>9.7555530755707442E-2</v>
      </c>
      <c r="L67" s="13">
        <f t="shared" ca="1" si="18"/>
        <v>0.95058340599111224</v>
      </c>
      <c r="M67" s="13">
        <f t="shared" ca="1" si="18"/>
        <v>1.8314455170752511</v>
      </c>
      <c r="N67" s="13">
        <f t="shared" ca="1" si="18"/>
        <v>1.2338115276016808</v>
      </c>
      <c r="O67" s="13">
        <f t="shared" ca="1" si="18"/>
        <v>0.25541502550840889</v>
      </c>
      <c r="P67" s="13">
        <f t="shared" ca="1" si="18"/>
        <v>3.9979263442877286</v>
      </c>
      <c r="Q67" s="13">
        <f t="shared" ca="1" si="18"/>
        <v>1.0290240055191926</v>
      </c>
      <c r="R67" s="13">
        <f t="shared" ca="1" si="18"/>
        <v>0.62321560074784976</v>
      </c>
      <c r="S67" s="13">
        <f t="shared" ca="1" si="18"/>
        <v>4.3464581173976722</v>
      </c>
      <c r="T67" s="13">
        <f t="shared" ca="1" si="18"/>
        <v>-0.47165628954075434</v>
      </c>
      <c r="U67" s="13">
        <f t="shared" ca="1" si="18"/>
        <v>2.2208561440633634</v>
      </c>
      <c r="V67" s="13">
        <f t="shared" ref="V67:AK71" ca="1" si="25">_xlfn.NORM.INV(RAND(),$B$7,$B$8)</f>
        <v>3.0050940855387127</v>
      </c>
      <c r="W67" s="13">
        <f t="shared" ca="1" si="25"/>
        <v>-1.0774026369603895</v>
      </c>
      <c r="X67" s="13">
        <f t="shared" ca="1" si="25"/>
        <v>8.1935519580462532</v>
      </c>
      <c r="Y67" s="13">
        <f t="shared" ca="1" si="25"/>
        <v>1.1140341403447898</v>
      </c>
      <c r="Z67" s="13">
        <f t="shared" ca="1" si="25"/>
        <v>1.5249813682448168</v>
      </c>
      <c r="AA67" s="13">
        <f t="shared" ca="1" si="25"/>
        <v>0.27559476872388489</v>
      </c>
      <c r="AB67" s="13">
        <f t="shared" ca="1" si="25"/>
        <v>7.1662383246214949</v>
      </c>
      <c r="AC67" s="13">
        <f t="shared" ca="1" si="25"/>
        <v>3.9306999012307386E-3</v>
      </c>
      <c r="AD67" s="13">
        <f t="shared" ca="1" si="25"/>
        <v>2.9212400139214663</v>
      </c>
      <c r="AE67" s="13">
        <f t="shared" ca="1" si="25"/>
        <v>6.051179248216294</v>
      </c>
      <c r="AF67" s="13">
        <f t="shared" ca="1" si="25"/>
        <v>1.3181235916081619</v>
      </c>
      <c r="AG67" s="13">
        <f t="shared" ca="1" si="25"/>
        <v>0.78142993025959084</v>
      </c>
      <c r="AH67" s="13">
        <f t="shared" ca="1" si="25"/>
        <v>-1.6799864286129962</v>
      </c>
      <c r="AI67" s="13">
        <f t="shared" ca="1" si="25"/>
        <v>1.0839801365933197</v>
      </c>
      <c r="AJ67" s="13">
        <f t="shared" ca="1" si="25"/>
        <v>0.60273148124913933</v>
      </c>
      <c r="AK67" s="13">
        <f t="shared" ca="1" si="25"/>
        <v>3.4155244265456703</v>
      </c>
      <c r="AL67" s="13">
        <f t="shared" ref="AL67:BN71" ca="1" si="26">_xlfn.NORM.INV(RAND(),$B$7,$B$8)</f>
        <v>2.8353534288190376</v>
      </c>
      <c r="AM67" s="13">
        <f t="shared" ca="1" si="26"/>
        <v>4.6253737294240178</v>
      </c>
      <c r="AN67" s="13">
        <f t="shared" ca="1" si="26"/>
        <v>2.8354897687618772</v>
      </c>
      <c r="AO67" s="13">
        <f t="shared" ca="1" si="26"/>
        <v>0.75358535262068593</v>
      </c>
      <c r="AP67" s="13">
        <f t="shared" ca="1" si="26"/>
        <v>5.0149344702932872</v>
      </c>
      <c r="AQ67" s="13">
        <f t="shared" ca="1" si="26"/>
        <v>3.49142769440062</v>
      </c>
      <c r="AR67" s="13">
        <f t="shared" ca="1" si="26"/>
        <v>7.7718179746108582</v>
      </c>
      <c r="AS67" s="13">
        <f t="shared" ca="1" si="26"/>
        <v>5.726383070541587</v>
      </c>
      <c r="AT67" s="13">
        <f t="shared" ca="1" si="26"/>
        <v>2.4703997844099255</v>
      </c>
      <c r="AU67" s="13">
        <f t="shared" ca="1" si="26"/>
        <v>0.80717770957942259</v>
      </c>
      <c r="AV67" s="13">
        <f t="shared" ca="1" si="26"/>
        <v>0.53407184644767569</v>
      </c>
      <c r="AW67" s="13">
        <f t="shared" ca="1" si="26"/>
        <v>-2.1498498575156582</v>
      </c>
      <c r="AX67" s="13">
        <f t="shared" ca="1" si="26"/>
        <v>5.5906372289972595</v>
      </c>
      <c r="AY67" s="13">
        <f t="shared" ca="1" si="26"/>
        <v>-1.8515917400285478</v>
      </c>
      <c r="AZ67" s="13">
        <f t="shared" ca="1" si="26"/>
        <v>-0.99578578634862147</v>
      </c>
      <c r="BA67" s="13">
        <f t="shared" ca="1" si="26"/>
        <v>5.2642478244529052</v>
      </c>
      <c r="BB67" s="13">
        <f t="shared" ca="1" si="26"/>
        <v>0.83196984670826502</v>
      </c>
      <c r="BC67" s="13">
        <f t="shared" ca="1" si="26"/>
        <v>-2.8616861646911396</v>
      </c>
      <c r="BD67" s="13">
        <f t="shared" ca="1" si="26"/>
        <v>-1.134655159911818</v>
      </c>
      <c r="BE67" s="13">
        <f t="shared" ca="1" si="26"/>
        <v>1.4243660768804856</v>
      </c>
      <c r="BF67" s="13">
        <f t="shared" ca="1" si="26"/>
        <v>-1.4432586354783474</v>
      </c>
      <c r="BG67" s="13">
        <f t="shared" ca="1" si="26"/>
        <v>3.8920048457013001</v>
      </c>
      <c r="BH67" s="13">
        <f t="shared" ca="1" si="26"/>
        <v>-1.9766311690822236</v>
      </c>
      <c r="BI67" s="13">
        <f t="shared" ca="1" si="26"/>
        <v>3.7336026037992904</v>
      </c>
      <c r="BJ67" s="13">
        <f t="shared" ca="1" si="26"/>
        <v>3.0101370771126765</v>
      </c>
      <c r="BK67" s="13">
        <f t="shared" ca="1" si="26"/>
        <v>1.8136766484357876</v>
      </c>
      <c r="BL67" s="13">
        <f t="shared" ca="1" si="26"/>
        <v>2.834518231421761</v>
      </c>
      <c r="BM67" s="13">
        <f t="shared" ca="1" si="26"/>
        <v>8.9205933215723636</v>
      </c>
      <c r="BN67" s="13">
        <f t="shared" ca="1" si="26"/>
        <v>1.4597484705456547</v>
      </c>
    </row>
    <row r="68" spans="1:66" x14ac:dyDescent="0.2">
      <c r="A68" s="10">
        <v>47</v>
      </c>
      <c r="B68" s="14">
        <f t="shared" ca="1" si="20"/>
        <v>1.3909288906259329</v>
      </c>
      <c r="C68" s="16">
        <f t="shared" ca="1" si="6"/>
        <v>0.94791386750034212</v>
      </c>
      <c r="D68" s="16">
        <f t="shared" ca="1" si="21"/>
        <v>0.78712411953508976</v>
      </c>
      <c r="F68" s="7">
        <v>47</v>
      </c>
      <c r="G68" s="13">
        <f t="shared" ref="G68:V71" ca="1" si="27">_xlfn.NORM.INV(RAND(),$B$7,$B$8)</f>
        <v>-1.7549427054224211</v>
      </c>
      <c r="H68" s="13">
        <f t="shared" ca="1" si="27"/>
        <v>1.9921253964508421</v>
      </c>
      <c r="I68" s="13">
        <f t="shared" ca="1" si="27"/>
        <v>3.3180131316051349</v>
      </c>
      <c r="J68" s="13">
        <f t="shared" ca="1" si="27"/>
        <v>0.31594863734609069</v>
      </c>
      <c r="K68" s="13">
        <f t="shared" ca="1" si="27"/>
        <v>1.5528146722827478</v>
      </c>
      <c r="L68" s="13">
        <f t="shared" ca="1" si="27"/>
        <v>1.9032935047656523</v>
      </c>
      <c r="M68" s="13">
        <f t="shared" ca="1" si="27"/>
        <v>4.261471339159991</v>
      </c>
      <c r="N68" s="13">
        <f t="shared" ca="1" si="27"/>
        <v>4.1874790839921499</v>
      </c>
      <c r="O68" s="13">
        <f t="shared" ca="1" si="27"/>
        <v>1.5964359440397962</v>
      </c>
      <c r="P68" s="13">
        <f t="shared" ca="1" si="27"/>
        <v>1.5300108549517268</v>
      </c>
      <c r="Q68" s="13">
        <f t="shared" ca="1" si="27"/>
        <v>4.9245935013556643</v>
      </c>
      <c r="R68" s="13">
        <f t="shared" ca="1" si="27"/>
        <v>3.8299600233832676</v>
      </c>
      <c r="S68" s="13">
        <f t="shared" ca="1" si="27"/>
        <v>1.4572354078399612</v>
      </c>
      <c r="T68" s="13">
        <f t="shared" ca="1" si="27"/>
        <v>3.7627916939101946</v>
      </c>
      <c r="U68" s="13">
        <f t="shared" ca="1" si="27"/>
        <v>8.7230027412095694</v>
      </c>
      <c r="V68" s="13">
        <f t="shared" ca="1" si="27"/>
        <v>0.49782182150769216</v>
      </c>
      <c r="W68" s="13">
        <f t="shared" ca="1" si="25"/>
        <v>0.47951823303719432</v>
      </c>
      <c r="X68" s="13">
        <f t="shared" ca="1" si="25"/>
        <v>2.6926052943564125</v>
      </c>
      <c r="Y68" s="13">
        <f t="shared" ca="1" si="25"/>
        <v>-1.7532879302041429</v>
      </c>
      <c r="Z68" s="13">
        <f t="shared" ca="1" si="25"/>
        <v>5.0056276349592945</v>
      </c>
      <c r="AA68" s="13">
        <f t="shared" ca="1" si="25"/>
        <v>4.0018080307706656</v>
      </c>
      <c r="AB68" s="13">
        <f t="shared" ca="1" si="25"/>
        <v>-0.24218998214403786</v>
      </c>
      <c r="AC68" s="13">
        <f t="shared" ca="1" si="25"/>
        <v>2.3207865524211932</v>
      </c>
      <c r="AD68" s="13">
        <f t="shared" ca="1" si="25"/>
        <v>2.1882088503024772</v>
      </c>
      <c r="AE68" s="13">
        <f t="shared" ca="1" si="25"/>
        <v>3.3868451854547352</v>
      </c>
      <c r="AF68" s="13">
        <f t="shared" ca="1" si="25"/>
        <v>-0.90389448740434775</v>
      </c>
      <c r="AG68" s="13">
        <f t="shared" ca="1" si="25"/>
        <v>-4.8180076667072242</v>
      </c>
      <c r="AH68" s="13">
        <f t="shared" ca="1" si="25"/>
        <v>0.94373053234269899</v>
      </c>
      <c r="AI68" s="13">
        <f t="shared" ca="1" si="25"/>
        <v>3.8835140070683867</v>
      </c>
      <c r="AJ68" s="13">
        <f t="shared" ca="1" si="25"/>
        <v>1.3840562238183249</v>
      </c>
      <c r="AK68" s="13">
        <f t="shared" ca="1" si="25"/>
        <v>4.6065530269726604</v>
      </c>
      <c r="AL68" s="13">
        <f t="shared" ca="1" si="26"/>
        <v>0.56368117619986724</v>
      </c>
      <c r="AM68" s="13">
        <f t="shared" ca="1" si="26"/>
        <v>0.66254176525058139</v>
      </c>
      <c r="AN68" s="13">
        <f t="shared" ca="1" si="26"/>
        <v>1.1851712982217721</v>
      </c>
      <c r="AO68" s="13">
        <f t="shared" ca="1" si="26"/>
        <v>6.3241984393019566</v>
      </c>
      <c r="AP68" s="13">
        <f t="shared" ca="1" si="26"/>
        <v>-0.42036786926550773</v>
      </c>
      <c r="AQ68" s="13">
        <f t="shared" ca="1" si="26"/>
        <v>4.6724444798120333</v>
      </c>
      <c r="AR68" s="13">
        <f t="shared" ca="1" si="26"/>
        <v>5.3326795977520929</v>
      </c>
      <c r="AS68" s="13">
        <f t="shared" ca="1" si="26"/>
        <v>-0.95991697752750049</v>
      </c>
      <c r="AT68" s="13">
        <f t="shared" ca="1" si="26"/>
        <v>-1.1945403683474582</v>
      </c>
      <c r="AU68" s="13">
        <f t="shared" ca="1" si="26"/>
        <v>1.7226268685761466</v>
      </c>
      <c r="AV68" s="13">
        <f t="shared" ca="1" si="26"/>
        <v>2.891543219178458</v>
      </c>
      <c r="AW68" s="13">
        <f t="shared" ca="1" si="26"/>
        <v>-0.33983361758194786</v>
      </c>
      <c r="AX68" s="13">
        <f t="shared" ca="1" si="26"/>
        <v>-0.64543648619759653</v>
      </c>
      <c r="AY68" s="13">
        <f t="shared" ca="1" si="26"/>
        <v>2.665449693174144</v>
      </c>
      <c r="AZ68" s="13">
        <f t="shared" ca="1" si="26"/>
        <v>2.5078412280069462</v>
      </c>
      <c r="BA68" s="13">
        <f t="shared" ca="1" si="26"/>
        <v>9.3118743442994756</v>
      </c>
      <c r="BB68" s="13">
        <f t="shared" ca="1" si="26"/>
        <v>6.1958024318393203</v>
      </c>
      <c r="BC68" s="13">
        <f t="shared" ca="1" si="26"/>
        <v>7.3764161220577877</v>
      </c>
      <c r="BD68" s="13">
        <f t="shared" ca="1" si="26"/>
        <v>0.97000177241237684</v>
      </c>
      <c r="BE68" s="13">
        <f t="shared" ca="1" si="26"/>
        <v>-0.90970192494538704</v>
      </c>
      <c r="BF68" s="13">
        <f t="shared" ca="1" si="26"/>
        <v>-1.5122850344443712</v>
      </c>
      <c r="BG68" s="13">
        <f t="shared" ca="1" si="26"/>
        <v>1.1212430256363608</v>
      </c>
      <c r="BH68" s="13">
        <f t="shared" ca="1" si="26"/>
        <v>0.86878204442063134</v>
      </c>
      <c r="BI68" s="13">
        <f t="shared" ca="1" si="26"/>
        <v>1.1345287184381427</v>
      </c>
      <c r="BJ68" s="13">
        <f t="shared" ca="1" si="26"/>
        <v>3.3671706818695051</v>
      </c>
      <c r="BK68" s="13">
        <f t="shared" ca="1" si="26"/>
        <v>-1.8187458408886963</v>
      </c>
      <c r="BL68" s="13">
        <f t="shared" ca="1" si="26"/>
        <v>1.4868000257688143</v>
      </c>
      <c r="BM68" s="13">
        <f t="shared" ca="1" si="26"/>
        <v>2.5166516668616596</v>
      </c>
      <c r="BN68" s="13">
        <f t="shared" ca="1" si="26"/>
        <v>4.0120329676201845</v>
      </c>
    </row>
    <row r="69" spans="1:66" x14ac:dyDescent="0.2">
      <c r="A69" s="10">
        <v>48</v>
      </c>
      <c r="B69" s="14">
        <f t="shared" ca="1" si="20"/>
        <v>5.527337581820551E-2</v>
      </c>
      <c r="C69" s="16">
        <f t="shared" ca="1" si="6"/>
        <v>1.1711642952484254</v>
      </c>
      <c r="D69" s="16">
        <f t="shared" ca="1" si="21"/>
        <v>0.84599759464164448</v>
      </c>
      <c r="F69" s="7">
        <v>48</v>
      </c>
      <c r="G69" s="13">
        <f t="shared" ca="1" si="27"/>
        <v>1.8059052174463415</v>
      </c>
      <c r="H69" s="13">
        <f t="shared" ca="1" si="27"/>
        <v>1.0786948592235552</v>
      </c>
      <c r="I69" s="13">
        <f t="shared" ca="1" si="27"/>
        <v>1.7857184371200354</v>
      </c>
      <c r="J69" s="13">
        <f t="shared" ca="1" si="27"/>
        <v>-1.094913312813393</v>
      </c>
      <c r="K69" s="13">
        <f t="shared" ca="1" si="27"/>
        <v>-0.92845265769398466</v>
      </c>
      <c r="L69" s="13">
        <f t="shared" ca="1" si="27"/>
        <v>5.1016805422638578</v>
      </c>
      <c r="M69" s="13">
        <f t="shared" ca="1" si="27"/>
        <v>4.0770013683052237</v>
      </c>
      <c r="N69" s="13">
        <f t="shared" ca="1" si="27"/>
        <v>1.1101142569643183</v>
      </c>
      <c r="O69" s="13">
        <f t="shared" ca="1" si="27"/>
        <v>3.3471730733058962</v>
      </c>
      <c r="P69" s="13">
        <f t="shared" ca="1" si="27"/>
        <v>5.5801485098419352</v>
      </c>
      <c r="Q69" s="13">
        <f t="shared" ca="1" si="27"/>
        <v>3.1423652791255883</v>
      </c>
      <c r="R69" s="13">
        <f t="shared" ca="1" si="27"/>
        <v>-3.4275161023674743</v>
      </c>
      <c r="S69" s="13">
        <f t="shared" ca="1" si="27"/>
        <v>2.3907883431023387</v>
      </c>
      <c r="T69" s="13">
        <f t="shared" ca="1" si="27"/>
        <v>0.98885704870740776</v>
      </c>
      <c r="U69" s="13">
        <f t="shared" ca="1" si="27"/>
        <v>4.0227602587229345</v>
      </c>
      <c r="V69" s="13">
        <f t="shared" ca="1" si="27"/>
        <v>4.6245861149428755</v>
      </c>
      <c r="W69" s="13">
        <f t="shared" ca="1" si="25"/>
        <v>6.4270077838152879</v>
      </c>
      <c r="X69" s="13">
        <f t="shared" ca="1" si="25"/>
        <v>4.0771827682551862</v>
      </c>
      <c r="Y69" s="13">
        <f t="shared" ca="1" si="25"/>
        <v>-1.4410877951628915</v>
      </c>
      <c r="Z69" s="13">
        <f t="shared" ca="1" si="25"/>
        <v>-1.6782715886191122</v>
      </c>
      <c r="AA69" s="13">
        <f t="shared" ca="1" si="25"/>
        <v>-3.2297903209834571</v>
      </c>
      <c r="AB69" s="13">
        <f t="shared" ca="1" si="25"/>
        <v>4.2855364890164953</v>
      </c>
      <c r="AC69" s="13">
        <f t="shared" ca="1" si="25"/>
        <v>2.5013001027814079</v>
      </c>
      <c r="AD69" s="13">
        <f t="shared" ca="1" si="25"/>
        <v>3.4710423192812003</v>
      </c>
      <c r="AE69" s="13">
        <f t="shared" ca="1" si="25"/>
        <v>-4.4034166496969789</v>
      </c>
      <c r="AF69" s="13">
        <f t="shared" ca="1" si="25"/>
        <v>3.0657027572651874</v>
      </c>
      <c r="AG69" s="13">
        <f t="shared" ca="1" si="25"/>
        <v>-0.70571908617831536</v>
      </c>
      <c r="AH69" s="13">
        <f t="shared" ca="1" si="25"/>
        <v>5.4321270524209933</v>
      </c>
      <c r="AI69" s="13">
        <f t="shared" ca="1" si="25"/>
        <v>5.9284564607569745</v>
      </c>
      <c r="AJ69" s="13">
        <f t="shared" ca="1" si="25"/>
        <v>-0.6092518730381582</v>
      </c>
      <c r="AK69" s="13">
        <f t="shared" ca="1" si="25"/>
        <v>-2.8556571127046286</v>
      </c>
      <c r="AL69" s="13">
        <f t="shared" ca="1" si="26"/>
        <v>-6.061024374037224</v>
      </c>
      <c r="AM69" s="13">
        <f t="shared" ca="1" si="26"/>
        <v>-0.14351450678796907</v>
      </c>
      <c r="AN69" s="13">
        <f t="shared" ca="1" si="26"/>
        <v>3.1046484174794724</v>
      </c>
      <c r="AO69" s="13">
        <f t="shared" ca="1" si="26"/>
        <v>4.8163842512973805</v>
      </c>
      <c r="AP69" s="13">
        <f t="shared" ca="1" si="26"/>
        <v>2.0395319842114059</v>
      </c>
      <c r="AQ69" s="13">
        <f t="shared" ca="1" si="26"/>
        <v>1.2366470629473243</v>
      </c>
      <c r="AR69" s="13">
        <f t="shared" ca="1" si="26"/>
        <v>4.7735303869799894</v>
      </c>
      <c r="AS69" s="13">
        <f t="shared" ca="1" si="26"/>
        <v>10.810021187961301</v>
      </c>
      <c r="AT69" s="13">
        <f t="shared" ca="1" si="26"/>
        <v>7.8283093103089305</v>
      </c>
      <c r="AU69" s="13">
        <f t="shared" ca="1" si="26"/>
        <v>-2.6391186714478287</v>
      </c>
      <c r="AV69" s="13">
        <f t="shared" ca="1" si="26"/>
        <v>2.899491090273254</v>
      </c>
      <c r="AW69" s="13">
        <f t="shared" ca="1" si="26"/>
        <v>0.36249340495832749</v>
      </c>
      <c r="AX69" s="13">
        <f t="shared" ca="1" si="26"/>
        <v>7.766874405763633</v>
      </c>
      <c r="AY69" s="13">
        <f t="shared" ca="1" si="26"/>
        <v>5.8450454320271366</v>
      </c>
      <c r="AZ69" s="13">
        <f t="shared" ca="1" si="26"/>
        <v>6.6179296125779299</v>
      </c>
      <c r="BA69" s="13">
        <f t="shared" ca="1" si="26"/>
        <v>2.1005442098415137</v>
      </c>
      <c r="BB69" s="13">
        <f t="shared" ca="1" si="26"/>
        <v>-1.1828664370500075</v>
      </c>
      <c r="BC69" s="13">
        <f t="shared" ca="1" si="26"/>
        <v>4.6499092726082214E-2</v>
      </c>
      <c r="BD69" s="13">
        <f t="shared" ca="1" si="26"/>
        <v>3.8000806129215805</v>
      </c>
      <c r="BE69" s="13">
        <f t="shared" ca="1" si="26"/>
        <v>2.6015959835959421</v>
      </c>
      <c r="BF69" s="13">
        <f t="shared" ca="1" si="26"/>
        <v>2.7267413461262744</v>
      </c>
      <c r="BG69" s="13">
        <f t="shared" ca="1" si="26"/>
        <v>1.6869341973222811</v>
      </c>
      <c r="BH69" s="13">
        <f t="shared" ca="1" si="26"/>
        <v>3.7244878905500576</v>
      </c>
      <c r="BI69" s="13">
        <f t="shared" ca="1" si="26"/>
        <v>1.521778086881973</v>
      </c>
      <c r="BJ69" s="13">
        <f t="shared" ca="1" si="26"/>
        <v>5.2945514772135382</v>
      </c>
      <c r="BK69" s="13">
        <f t="shared" ca="1" si="26"/>
        <v>0.88154701145312542</v>
      </c>
      <c r="BL69" s="13">
        <f t="shared" ca="1" si="26"/>
        <v>-0.16897770157107628</v>
      </c>
      <c r="BM69" s="13">
        <f t="shared" ca="1" si="26"/>
        <v>3.2379743244890538</v>
      </c>
      <c r="BN69" s="13">
        <f t="shared" ca="1" si="26"/>
        <v>2.3742288386143269</v>
      </c>
    </row>
    <row r="70" spans="1:66" x14ac:dyDescent="0.2">
      <c r="A70" s="10">
        <v>49</v>
      </c>
      <c r="B70" s="14">
        <f t="shared" ca="1" si="20"/>
        <v>-0.46483896525598745</v>
      </c>
      <c r="C70" s="16">
        <f t="shared" ca="1" si="6"/>
        <v>1.3222805954875261</v>
      </c>
      <c r="D70" s="16">
        <f t="shared" ca="1" si="21"/>
        <v>0.90797916882893914</v>
      </c>
      <c r="F70" s="7">
        <v>49</v>
      </c>
      <c r="G70" s="13">
        <f t="shared" ca="1" si="27"/>
        <v>2.212487106770805</v>
      </c>
      <c r="H70" s="13">
        <f t="shared" ca="1" si="27"/>
        <v>2.3577856659140619</v>
      </c>
      <c r="I70" s="13">
        <f t="shared" ca="1" si="27"/>
        <v>3.8742277452705909</v>
      </c>
      <c r="J70" s="13">
        <f t="shared" ca="1" si="27"/>
        <v>5.1800912158799912</v>
      </c>
      <c r="K70" s="13">
        <f t="shared" ca="1" si="27"/>
        <v>-0.74736587860539494</v>
      </c>
      <c r="L70" s="13">
        <f t="shared" ca="1" si="27"/>
        <v>5.0775029580737776</v>
      </c>
      <c r="M70" s="13">
        <f t="shared" ca="1" si="27"/>
        <v>0.89434274993840845</v>
      </c>
      <c r="N70" s="13">
        <f t="shared" ca="1" si="27"/>
        <v>2.1813120652729063</v>
      </c>
      <c r="O70" s="13">
        <f t="shared" ca="1" si="27"/>
        <v>3.5916096622918277</v>
      </c>
      <c r="P70" s="13">
        <f t="shared" ca="1" si="27"/>
        <v>5.427570464671355</v>
      </c>
      <c r="Q70" s="13">
        <f t="shared" ca="1" si="27"/>
        <v>6.2178165487705721</v>
      </c>
      <c r="R70" s="13">
        <f t="shared" ca="1" si="27"/>
        <v>-1.0546411530081592</v>
      </c>
      <c r="S70" s="13">
        <f t="shared" ca="1" si="27"/>
        <v>-4.1994153067168636</v>
      </c>
      <c r="T70" s="13">
        <f t="shared" ca="1" si="27"/>
        <v>6.7057265340870549</v>
      </c>
      <c r="U70" s="13">
        <f t="shared" ca="1" si="27"/>
        <v>2.9161885422660498</v>
      </c>
      <c r="V70" s="13">
        <f t="shared" ca="1" si="27"/>
        <v>5.0683222125225722</v>
      </c>
      <c r="W70" s="13">
        <f t="shared" ca="1" si="25"/>
        <v>-1.0263629278245112</v>
      </c>
      <c r="X70" s="13">
        <f t="shared" ca="1" si="25"/>
        <v>3.5653023463350317</v>
      </c>
      <c r="Y70" s="13">
        <f t="shared" ca="1" si="25"/>
        <v>3.8926301786437651</v>
      </c>
      <c r="Z70" s="13">
        <f t="shared" ca="1" si="25"/>
        <v>5.7827285719552037</v>
      </c>
      <c r="AA70" s="13">
        <f t="shared" ca="1" si="25"/>
        <v>3.3649059304808784</v>
      </c>
      <c r="AB70" s="13">
        <f t="shared" ca="1" si="25"/>
        <v>0.80848710047243411</v>
      </c>
      <c r="AC70" s="13">
        <f t="shared" ca="1" si="25"/>
        <v>7.6532814762479822</v>
      </c>
      <c r="AD70" s="13">
        <f t="shared" ca="1" si="25"/>
        <v>-0.78840087027086714</v>
      </c>
      <c r="AE70" s="13">
        <f t="shared" ca="1" si="25"/>
        <v>2.1447279810327977</v>
      </c>
      <c r="AF70" s="13">
        <f t="shared" ca="1" si="25"/>
        <v>7.2095306035282194</v>
      </c>
      <c r="AG70" s="13">
        <f t="shared" ca="1" si="25"/>
        <v>5.148836935189971</v>
      </c>
      <c r="AH70" s="13">
        <f t="shared" ca="1" si="25"/>
        <v>1.4240032286735695</v>
      </c>
      <c r="AI70" s="13">
        <f t="shared" ca="1" si="25"/>
        <v>-0.13906398277563348</v>
      </c>
      <c r="AJ70" s="13">
        <f t="shared" ca="1" si="25"/>
        <v>0.92702778560897259</v>
      </c>
      <c r="AK70" s="13">
        <f t="shared" ca="1" si="25"/>
        <v>1.5317851220166467</v>
      </c>
      <c r="AL70" s="13">
        <f t="shared" ca="1" si="26"/>
        <v>9.2092593458897127</v>
      </c>
      <c r="AM70" s="13">
        <f t="shared" ca="1" si="26"/>
        <v>1.8806513638034896</v>
      </c>
      <c r="AN70" s="13">
        <f t="shared" ca="1" si="26"/>
        <v>4.6385006106449929</v>
      </c>
      <c r="AO70" s="13">
        <f t="shared" ca="1" si="26"/>
        <v>3.3218005438903271</v>
      </c>
      <c r="AP70" s="13">
        <f t="shared" ca="1" si="26"/>
        <v>4.8105391921627341</v>
      </c>
      <c r="AQ70" s="13">
        <f t="shared" ca="1" si="26"/>
        <v>-3.3695531326908057E-2</v>
      </c>
      <c r="AR70" s="13">
        <f t="shared" ca="1" si="26"/>
        <v>-2.8287973087146581</v>
      </c>
      <c r="AS70" s="13">
        <f t="shared" ca="1" si="26"/>
        <v>-0.50613975295354097</v>
      </c>
      <c r="AT70" s="13">
        <f t="shared" ca="1" si="26"/>
        <v>1.173389363479624</v>
      </c>
      <c r="AU70" s="13">
        <f t="shared" ca="1" si="26"/>
        <v>4.4585478321192618</v>
      </c>
      <c r="AV70" s="13">
        <f t="shared" ca="1" si="26"/>
        <v>-6.0539398869202046</v>
      </c>
      <c r="AW70" s="13">
        <f t="shared" ca="1" si="26"/>
        <v>-1.0874037396582779</v>
      </c>
      <c r="AX70" s="13">
        <f t="shared" ca="1" si="26"/>
        <v>2.16118697473871</v>
      </c>
      <c r="AY70" s="13">
        <f t="shared" ca="1" si="26"/>
        <v>1.9357117299226385</v>
      </c>
      <c r="AZ70" s="13">
        <f t="shared" ca="1" si="26"/>
        <v>1.0586706612069403</v>
      </c>
      <c r="BA70" s="13">
        <f t="shared" ca="1" si="26"/>
        <v>4.1193116660295663</v>
      </c>
      <c r="BB70" s="13">
        <f t="shared" ca="1" si="26"/>
        <v>-5.2594713396180683</v>
      </c>
      <c r="BC70" s="13">
        <f t="shared" ca="1" si="26"/>
        <v>8.4513425032441951</v>
      </c>
      <c r="BD70" s="13">
        <f t="shared" ca="1" si="26"/>
        <v>0.63468891642804781</v>
      </c>
      <c r="BE70" s="13">
        <f t="shared" ca="1" si="26"/>
        <v>5.9071632579114635</v>
      </c>
      <c r="BF70" s="13">
        <f t="shared" ca="1" si="26"/>
        <v>5.8281470736205421</v>
      </c>
      <c r="BG70" s="13">
        <f t="shared" ca="1" si="26"/>
        <v>1.6840705448741498</v>
      </c>
      <c r="BH70" s="13">
        <f t="shared" ca="1" si="26"/>
        <v>5.3347527944833049</v>
      </c>
      <c r="BI70" s="13">
        <f t="shared" ca="1" si="26"/>
        <v>1.4458430870484911</v>
      </c>
      <c r="BJ70" s="13">
        <f t="shared" ca="1" si="26"/>
        <v>2.5864702369464867</v>
      </c>
      <c r="BK70" s="13">
        <f t="shared" ca="1" si="26"/>
        <v>1.1745690082495364</v>
      </c>
      <c r="BL70" s="13">
        <f t="shared" ca="1" si="26"/>
        <v>5.8783401314660066</v>
      </c>
      <c r="BM70" s="13">
        <f t="shared" ca="1" si="26"/>
        <v>2.9671247836029524</v>
      </c>
      <c r="BN70" s="13">
        <f t="shared" ca="1" si="26"/>
        <v>2.9763275212789662</v>
      </c>
    </row>
    <row r="71" spans="1:66" x14ac:dyDescent="0.2">
      <c r="A71" s="10">
        <v>50</v>
      </c>
      <c r="B71" s="14">
        <f t="shared" ca="1" si="20"/>
        <v>-1.636799825869748</v>
      </c>
      <c r="C71" s="16">
        <f t="shared" ca="1" si="6"/>
        <v>1.3909288906259329</v>
      </c>
      <c r="D71" s="16">
        <f t="shared" ca="1" si="21"/>
        <v>0.97367560051104363</v>
      </c>
      <c r="F71" s="7">
        <v>50</v>
      </c>
      <c r="G71" s="13">
        <f t="shared" ca="1" si="27"/>
        <v>0.66552484193894212</v>
      </c>
      <c r="H71" s="13">
        <f t="shared" ca="1" si="27"/>
        <v>2.2676089789696361</v>
      </c>
      <c r="I71" s="13">
        <f t="shared" ca="1" si="27"/>
        <v>5.1867868348364343</v>
      </c>
      <c r="J71" s="13">
        <f t="shared" ca="1" si="27"/>
        <v>-1.0263834807380507</v>
      </c>
      <c r="K71" s="13">
        <f t="shared" ca="1" si="27"/>
        <v>5.4119539522375746</v>
      </c>
      <c r="L71" s="13">
        <f t="shared" ca="1" si="27"/>
        <v>1.762517859835238</v>
      </c>
      <c r="M71" s="13">
        <f t="shared" ca="1" si="27"/>
        <v>0.49504425234865046</v>
      </c>
      <c r="N71" s="13">
        <f t="shared" ca="1" si="27"/>
        <v>-4.2240688278481215</v>
      </c>
      <c r="O71" s="13">
        <f t="shared" ca="1" si="27"/>
        <v>1.2969432112384287</v>
      </c>
      <c r="P71" s="13">
        <f t="shared" ca="1" si="27"/>
        <v>6.5719098736603758</v>
      </c>
      <c r="Q71" s="13">
        <f t="shared" ca="1" si="27"/>
        <v>5.4563415500181103</v>
      </c>
      <c r="R71" s="13">
        <f t="shared" ca="1" si="27"/>
        <v>0.53496593903560141</v>
      </c>
      <c r="S71" s="13">
        <f t="shared" ca="1" si="27"/>
        <v>2.4941370325826671</v>
      </c>
      <c r="T71" s="13">
        <f t="shared" ca="1" si="27"/>
        <v>1.751625227755899</v>
      </c>
      <c r="U71" s="13">
        <f t="shared" ca="1" si="27"/>
        <v>-9.8132741228604381E-2</v>
      </c>
      <c r="V71" s="13">
        <f t="shared" ca="1" si="27"/>
        <v>0.43565696730395631</v>
      </c>
      <c r="W71" s="13">
        <f t="shared" ca="1" si="25"/>
        <v>-1.1411373402398932</v>
      </c>
      <c r="X71" s="13">
        <f t="shared" ca="1" si="25"/>
        <v>5.1877007167497222</v>
      </c>
      <c r="Y71" s="13">
        <f t="shared" ca="1" si="25"/>
        <v>9.4088658441566997E-2</v>
      </c>
      <c r="Z71" s="13">
        <f t="shared" ca="1" si="25"/>
        <v>1.0375173742270136</v>
      </c>
      <c r="AA71" s="13">
        <f t="shared" ca="1" si="25"/>
        <v>-1.2165140757252511</v>
      </c>
      <c r="AB71" s="13">
        <f t="shared" ca="1" si="25"/>
        <v>-0.77017485054062984</v>
      </c>
      <c r="AC71" s="13">
        <f t="shared" ca="1" si="25"/>
        <v>1.2926737696094506</v>
      </c>
      <c r="AD71" s="13">
        <f t="shared" ca="1" si="25"/>
        <v>1.6950899607908521</v>
      </c>
      <c r="AE71" s="13">
        <f t="shared" ca="1" si="25"/>
        <v>5.2384575475389052</v>
      </c>
      <c r="AF71" s="13">
        <f t="shared" ca="1" si="25"/>
        <v>-0.10531643807783331</v>
      </c>
      <c r="AG71" s="13">
        <f t="shared" ca="1" si="25"/>
        <v>4.2331026446158617</v>
      </c>
      <c r="AH71" s="13">
        <f t="shared" ca="1" si="25"/>
        <v>1.8684503885531647</v>
      </c>
      <c r="AI71" s="13">
        <f t="shared" ca="1" si="25"/>
        <v>13.420917274750057</v>
      </c>
      <c r="AJ71" s="13">
        <f t="shared" ca="1" si="25"/>
        <v>5.2573716634563832</v>
      </c>
      <c r="AK71" s="13">
        <f t="shared" ca="1" si="25"/>
        <v>3.0514201202924687</v>
      </c>
      <c r="AL71" s="13">
        <f t="shared" ca="1" si="26"/>
        <v>0.81328752153196993</v>
      </c>
      <c r="AM71" s="13">
        <f t="shared" ca="1" si="26"/>
        <v>1.798166767889795</v>
      </c>
      <c r="AN71" s="13">
        <f t="shared" ca="1" si="26"/>
        <v>-2.8535833774406392</v>
      </c>
      <c r="AO71" s="13">
        <f t="shared" ca="1" si="26"/>
        <v>1.218173092463096</v>
      </c>
      <c r="AP71" s="13">
        <f t="shared" ca="1" si="26"/>
        <v>5.7611400444900731</v>
      </c>
      <c r="AQ71" s="13">
        <f t="shared" ca="1" si="26"/>
        <v>1.9680935341723576</v>
      </c>
      <c r="AR71" s="13">
        <f t="shared" ca="1" si="26"/>
        <v>0.58687665755832508</v>
      </c>
      <c r="AS71" s="13">
        <f t="shared" ca="1" si="26"/>
        <v>-0.35537352284934354</v>
      </c>
      <c r="AT71" s="13">
        <f t="shared" ca="1" si="26"/>
        <v>2.2622644279663109</v>
      </c>
      <c r="AU71" s="13">
        <f t="shared" ca="1" si="26"/>
        <v>6.0458185774032458</v>
      </c>
      <c r="AV71" s="13">
        <f t="shared" ca="1" si="26"/>
        <v>0.35394963623621978</v>
      </c>
      <c r="AW71" s="13">
        <f t="shared" ca="1" si="26"/>
        <v>3.3061680739945163</v>
      </c>
      <c r="AX71" s="13">
        <f t="shared" ca="1" si="26"/>
        <v>3.2689415979188561</v>
      </c>
      <c r="AY71" s="13">
        <f t="shared" ca="1" si="26"/>
        <v>4.5347014367846237</v>
      </c>
      <c r="AZ71" s="13">
        <f t="shared" ca="1" si="26"/>
        <v>3.0693769950805665</v>
      </c>
      <c r="BA71" s="13">
        <f t="shared" ca="1" si="26"/>
        <v>-4.3093649389644995E-3</v>
      </c>
      <c r="BB71" s="13">
        <f t="shared" ca="1" si="26"/>
        <v>3.8888270284774364</v>
      </c>
      <c r="BC71" s="13">
        <f t="shared" ca="1" si="26"/>
        <v>4.7616765625704209</v>
      </c>
      <c r="BD71" s="13">
        <f t="shared" ca="1" si="26"/>
        <v>-0.50068305961085491</v>
      </c>
      <c r="BE71" s="13">
        <f t="shared" ca="1" si="26"/>
        <v>-4.4746848805090096</v>
      </c>
      <c r="BF71" s="13">
        <f t="shared" ca="1" si="26"/>
        <v>-1.1041269705487666</v>
      </c>
      <c r="BG71" s="13">
        <f t="shared" ca="1" si="26"/>
        <v>-1.0888257185248431</v>
      </c>
      <c r="BH71" s="13">
        <f t="shared" ca="1" si="26"/>
        <v>4.8922932826208179</v>
      </c>
      <c r="BI71" s="13">
        <f t="shared" ca="1" si="26"/>
        <v>1.6046293699632794</v>
      </c>
      <c r="BJ71" s="13">
        <f t="shared" ca="1" si="26"/>
        <v>5.4409261554035346</v>
      </c>
      <c r="BK71" s="13">
        <f t="shared" ca="1" si="26"/>
        <v>2.8177903842267717</v>
      </c>
      <c r="BL71" s="13">
        <f t="shared" ca="1" si="26"/>
        <v>0.86155605131409008</v>
      </c>
      <c r="BM71" s="13">
        <f t="shared" ca="1" si="26"/>
        <v>-0.42941901475134436</v>
      </c>
      <c r="BN71" s="13">
        <f t="shared" ca="1" si="26"/>
        <v>2.1171145029574969</v>
      </c>
    </row>
    <row r="72" spans="1:66" x14ac:dyDescent="0.2">
      <c r="A72" s="10">
        <v>51</v>
      </c>
      <c r="B72" s="14">
        <f t="shared" ca="1" si="20"/>
        <v>-1.1611093024252552</v>
      </c>
      <c r="C72" s="16">
        <f t="shared" ca="1" si="6"/>
        <v>1.4162717719410893</v>
      </c>
      <c r="D72" s="16">
        <f t="shared" ca="1" si="21"/>
        <v>1.0438734897709958</v>
      </c>
    </row>
    <row r="73" spans="1:66" x14ac:dyDescent="0.2">
      <c r="A73" s="10">
        <v>52</v>
      </c>
      <c r="B73" s="14">
        <f t="shared" ca="1" si="20"/>
        <v>-0.18587509218619283</v>
      </c>
      <c r="C73" s="16">
        <f t="shared" ca="1" si="6"/>
        <v>1.4319210781189355</v>
      </c>
      <c r="D73" s="16">
        <f t="shared" ca="1" si="21"/>
        <v>1.1196215100517768</v>
      </c>
    </row>
    <row r="74" spans="1:66" x14ac:dyDescent="0.2">
      <c r="A74" s="10">
        <v>53</v>
      </c>
      <c r="B74" s="14">
        <f t="shared" ca="1" si="20"/>
        <v>-2.5213298380023752</v>
      </c>
      <c r="C74" s="16">
        <f t="shared" ca="1" si="6"/>
        <v>1.5341306862682911</v>
      </c>
      <c r="D74" s="16">
        <f t="shared" ca="1" si="21"/>
        <v>1.2023660904849853</v>
      </c>
    </row>
    <row r="75" spans="1:66" x14ac:dyDescent="0.2">
      <c r="A75" s="10">
        <v>54</v>
      </c>
      <c r="B75" s="14">
        <f t="shared" ca="1" si="20"/>
        <v>-0.81919577346815953</v>
      </c>
      <c r="C75" s="16">
        <f t="shared" ca="1" si="6"/>
        <v>1.613736209993138</v>
      </c>
      <c r="D75" s="16">
        <f t="shared" ca="1" si="21"/>
        <v>1.294188960355023</v>
      </c>
    </row>
    <row r="76" spans="1:66" x14ac:dyDescent="0.2">
      <c r="A76" s="10">
        <v>55</v>
      </c>
      <c r="B76" s="14">
        <f t="shared" ca="1" si="20"/>
        <v>1.613736209993138</v>
      </c>
      <c r="C76" s="16">
        <f t="shared" ca="1" si="6"/>
        <v>1.6810441619238596</v>
      </c>
      <c r="D76" s="16">
        <f t="shared" ca="1" si="21"/>
        <v>1.398255741130116</v>
      </c>
    </row>
    <row r="77" spans="1:66" x14ac:dyDescent="0.2">
      <c r="A77" s="10">
        <v>56</v>
      </c>
      <c r="B77" s="14">
        <f t="shared" ca="1" si="20"/>
        <v>0.58104770797837024</v>
      </c>
      <c r="C77" s="16">
        <f t="shared" ca="1" si="6"/>
        <v>1.7255205851861806</v>
      </c>
      <c r="D77" s="16">
        <f t="shared" ca="1" si="21"/>
        <v>1.5197527920358147</v>
      </c>
    </row>
    <row r="78" spans="1:66" x14ac:dyDescent="0.2">
      <c r="A78" s="10">
        <v>57</v>
      </c>
      <c r="B78" s="14">
        <f t="shared" ca="1" si="20"/>
        <v>-0.57295991667779178</v>
      </c>
      <c r="C78" s="16">
        <f t="shared" ca="1" si="6"/>
        <v>1.8002086914319633</v>
      </c>
      <c r="D78" s="16">
        <f t="shared" ca="1" si="21"/>
        <v>1.6681411825042904</v>
      </c>
    </row>
    <row r="79" spans="1:66" x14ac:dyDescent="0.2">
      <c r="A79" s="10">
        <v>58</v>
      </c>
      <c r="B79" s="14">
        <f t="shared" ca="1" si="20"/>
        <v>0.11155745262258082</v>
      </c>
      <c r="C79" s="16">
        <f t="shared" ca="1" si="6"/>
        <v>2.0290239859090584</v>
      </c>
      <c r="D79" s="16">
        <f t="shared" ca="1" si="21"/>
        <v>1.8638980457306549</v>
      </c>
    </row>
    <row r="80" spans="1:66" x14ac:dyDescent="0.2">
      <c r="A80" s="10">
        <v>59</v>
      </c>
      <c r="B80" s="14">
        <f t="shared" ca="1" si="20"/>
        <v>1.5341306862682911</v>
      </c>
      <c r="C80" s="16">
        <f t="shared" ca="1" si="6"/>
        <v>2.3064364046338888</v>
      </c>
      <c r="D80" s="16">
        <f t="shared" ca="1" si="21"/>
        <v>2.1685466059955028</v>
      </c>
    </row>
    <row r="81" spans="1:4" x14ac:dyDescent="0.2">
      <c r="A81" s="10">
        <v>60</v>
      </c>
      <c r="B81" s="14">
        <f t="shared" ca="1" si="20"/>
        <v>0.71125164714192501</v>
      </c>
      <c r="C81" s="16">
        <f t="shared" ca="1" si="6"/>
        <v>2.3975535071014891</v>
      </c>
      <c r="D81" s="16">
        <f t="shared" ca="1" si="21"/>
        <v>3.3277902648604232</v>
      </c>
    </row>
  </sheetData>
  <hyperlinks>
    <hyperlink ref="A1:G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1"/>
  <sheetViews>
    <sheetView workbookViewId="0">
      <selection activeCell="J2" sqref="J2"/>
    </sheetView>
  </sheetViews>
  <sheetFormatPr defaultRowHeight="12.75" x14ac:dyDescent="0.2"/>
  <cols>
    <col min="1" max="1" width="11" style="7" customWidth="1"/>
    <col min="2" max="2" width="16" style="7" customWidth="1"/>
    <col min="3" max="3" width="6.28515625" style="7" customWidth="1"/>
    <col min="4" max="4" width="9.5703125" style="7" customWidth="1"/>
    <col min="5" max="5" width="12" style="7" customWidth="1"/>
    <col min="6" max="12" width="9.5703125" style="7" bestFit="1" customWidth="1"/>
    <col min="13" max="26" width="10.5703125" style="7" bestFit="1" customWidth="1"/>
    <col min="27" max="268" width="9.140625" style="7"/>
    <col min="269" max="269" width="10" style="7" customWidth="1"/>
    <col min="270" max="349" width="9.140625" style="7"/>
    <col min="350" max="350" width="8.5703125" style="7" customWidth="1"/>
    <col min="351" max="16384" width="9.140625" style="7"/>
  </cols>
  <sheetData>
    <row r="1" spans="1:14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1" t="s">
        <v>99</v>
      </c>
    </row>
    <row r="2" spans="1:14" ht="15.75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33" t="s">
        <v>104</v>
      </c>
    </row>
    <row r="3" spans="1:14" ht="18.75" x14ac:dyDescent="0.2">
      <c r="A3" s="1" t="str">
        <f>Нормальное!A3</f>
        <v>Выборочное распределение и точечные оценки в MS EXCEL</v>
      </c>
      <c r="B3" s="1"/>
      <c r="C3" s="1"/>
      <c r="D3" s="1"/>
      <c r="E3" s="1"/>
      <c r="F3" s="1"/>
      <c r="G3" s="1"/>
      <c r="H3" s="1"/>
      <c r="I3" s="1"/>
      <c r="J3" s="1"/>
    </row>
    <row r="4" spans="1:14" x14ac:dyDescent="0.2">
      <c r="A4" s="22" t="s">
        <v>102</v>
      </c>
      <c r="B4" s="22"/>
      <c r="C4" s="22"/>
      <c r="D4" s="22"/>
      <c r="E4" s="22"/>
      <c r="F4" s="22"/>
      <c r="G4" s="22"/>
      <c r="H4" s="22"/>
      <c r="I4" s="22"/>
      <c r="J4" s="22"/>
    </row>
    <row r="5" spans="1:14" ht="15.75" x14ac:dyDescent="0.25">
      <c r="A5" s="8" t="s">
        <v>95</v>
      </c>
      <c r="B5" s="8"/>
      <c r="C5" s="8"/>
      <c r="D5" s="8"/>
      <c r="E5" s="8"/>
      <c r="F5" s="8"/>
      <c r="G5" s="8"/>
      <c r="H5" s="8"/>
      <c r="I5" s="8"/>
      <c r="J5" s="8"/>
    </row>
    <row r="6" spans="1:14" x14ac:dyDescent="0.2">
      <c r="A6" s="30" t="s">
        <v>96</v>
      </c>
      <c r="B6" s="30"/>
      <c r="C6" s="18"/>
      <c r="D6" s="30" t="s">
        <v>97</v>
      </c>
      <c r="E6" s="30"/>
    </row>
    <row r="7" spans="1:14" x14ac:dyDescent="0.2">
      <c r="A7" s="9" t="s">
        <v>7</v>
      </c>
      <c r="B7" s="9" t="s">
        <v>8</v>
      </c>
      <c r="D7" s="9" t="s">
        <v>7</v>
      </c>
      <c r="E7" s="9" t="s">
        <v>8</v>
      </c>
    </row>
    <row r="8" spans="1:14" x14ac:dyDescent="0.2">
      <c r="A8" s="10" t="s">
        <v>9</v>
      </c>
      <c r="B8" s="11">
        <v>2</v>
      </c>
      <c r="D8" s="10" t="s">
        <v>9</v>
      </c>
      <c r="E8" s="11">
        <v>2</v>
      </c>
      <c r="L8" s="17"/>
      <c r="M8" s="17"/>
      <c r="N8" s="17"/>
    </row>
    <row r="9" spans="1:14" x14ac:dyDescent="0.2">
      <c r="A9" s="10" t="s">
        <v>11</v>
      </c>
      <c r="B9" s="11">
        <v>3</v>
      </c>
      <c r="D9" s="10" t="s">
        <v>11</v>
      </c>
      <c r="E9" s="11">
        <v>10</v>
      </c>
      <c r="L9" s="17"/>
      <c r="M9" s="17"/>
      <c r="N9" s="17"/>
    </row>
    <row r="10" spans="1:14" x14ac:dyDescent="0.2">
      <c r="A10" s="10" t="s">
        <v>90</v>
      </c>
      <c r="B10" s="10">
        <f>B9*B9</f>
        <v>9</v>
      </c>
      <c r="C10" s="15"/>
      <c r="D10" s="10" t="s">
        <v>90</v>
      </c>
      <c r="E10" s="10">
        <f>E9*E9</f>
        <v>100</v>
      </c>
      <c r="L10" s="17"/>
      <c r="M10" s="17"/>
      <c r="N10" s="17"/>
    </row>
    <row r="11" spans="1:14" x14ac:dyDescent="0.2">
      <c r="L11" s="17"/>
      <c r="M11" s="17"/>
      <c r="N11" s="17"/>
    </row>
    <row r="12" spans="1:14" ht="25.5" x14ac:dyDescent="0.2">
      <c r="A12" s="12" t="s">
        <v>88</v>
      </c>
      <c r="B12" s="10">
        <f ca="1">COUNT(G22:G71)</f>
        <v>50</v>
      </c>
      <c r="D12" s="12" t="s">
        <v>88</v>
      </c>
      <c r="E12" s="10">
        <f ca="1">COUNT(BN22:BN61)</f>
        <v>40</v>
      </c>
      <c r="L12" s="17"/>
      <c r="M12" s="17"/>
      <c r="N12" s="17"/>
    </row>
    <row r="13" spans="1:14" ht="25.5" x14ac:dyDescent="0.2">
      <c r="A13" s="12" t="s">
        <v>75</v>
      </c>
      <c r="B13" s="10">
        <f>COUNTA(G21:AJ21)</f>
        <v>30</v>
      </c>
      <c r="D13" s="12" t="s">
        <v>75</v>
      </c>
      <c r="E13" s="10">
        <f>COUNTA(AK21:BN21)</f>
        <v>30</v>
      </c>
    </row>
    <row r="14" spans="1:14" x14ac:dyDescent="0.2">
      <c r="A14" s="15"/>
      <c r="B14" s="15"/>
    </row>
    <row r="15" spans="1:14" ht="25.5" x14ac:dyDescent="0.2">
      <c r="A15" s="12" t="s">
        <v>93</v>
      </c>
      <c r="B15" s="25">
        <f ca="1">AVERAGE(G17:AJ17)</f>
        <v>2.0777455398768847</v>
      </c>
      <c r="D15" s="12" t="s">
        <v>93</v>
      </c>
      <c r="E15" s="25">
        <f ca="1">AVERAGE(AK17:BN17)</f>
        <v>1.3049092992519571</v>
      </c>
    </row>
    <row r="16" spans="1:14" ht="25.5" x14ac:dyDescent="0.2">
      <c r="A16" s="12" t="s">
        <v>91</v>
      </c>
      <c r="B16" s="25">
        <f ca="1">AVERAGE(G18:AJ18)</f>
        <v>9.1592104888946331</v>
      </c>
      <c r="D16" s="12" t="s">
        <v>91</v>
      </c>
      <c r="E16" s="25">
        <f ca="1">AVERAGE(AK18:BN18)</f>
        <v>106.23109706825409</v>
      </c>
      <c r="I16" s="20"/>
    </row>
    <row r="17" spans="1:67" x14ac:dyDescent="0.2">
      <c r="A17" s="15"/>
      <c r="B17" s="15"/>
      <c r="F17" s="10" t="s">
        <v>6</v>
      </c>
      <c r="G17" s="25">
        <f ca="1">AVERAGE(G22:G71)</f>
        <v>1.8308282590990783</v>
      </c>
      <c r="H17" s="26">
        <f t="shared" ref="H17:BN17" ca="1" si="0">AVERAGE(H22:H71)</f>
        <v>2.3073526645400513</v>
      </c>
      <c r="I17" s="26">
        <f t="shared" ca="1" si="0"/>
        <v>1.7780524745302579</v>
      </c>
      <c r="J17" s="26">
        <f t="shared" ca="1" si="0"/>
        <v>1.9519755527089044</v>
      </c>
      <c r="K17" s="26">
        <f t="shared" ca="1" si="0"/>
        <v>2.4060294533463922</v>
      </c>
      <c r="L17" s="26">
        <f t="shared" ca="1" si="0"/>
        <v>2.402606518892219</v>
      </c>
      <c r="M17" s="26">
        <f t="shared" ca="1" si="0"/>
        <v>1.755927139753263</v>
      </c>
      <c r="N17" s="26">
        <f t="shared" ca="1" si="0"/>
        <v>2.8278811894527744</v>
      </c>
      <c r="O17" s="26">
        <f t="shared" ca="1" si="0"/>
        <v>1.8553208019622018</v>
      </c>
      <c r="P17" s="26">
        <f t="shared" ca="1" si="0"/>
        <v>1.7659759729897966</v>
      </c>
      <c r="Q17" s="26">
        <f t="shared" ca="1" si="0"/>
        <v>2.2405473561377889</v>
      </c>
      <c r="R17" s="26">
        <f t="shared" ca="1" si="0"/>
        <v>1.8782526478702559</v>
      </c>
      <c r="S17" s="26">
        <f t="shared" ca="1" si="0"/>
        <v>2.4550801950396721</v>
      </c>
      <c r="T17" s="26">
        <f t="shared" ca="1" si="0"/>
        <v>2.3645721554376893</v>
      </c>
      <c r="U17" s="26">
        <f t="shared" ca="1" si="0"/>
        <v>2.4369824528453483</v>
      </c>
      <c r="V17" s="26">
        <f t="shared" ca="1" si="0"/>
        <v>2.2438861375320269</v>
      </c>
      <c r="W17" s="26">
        <f t="shared" ca="1" si="0"/>
        <v>1.5173996181424254</v>
      </c>
      <c r="X17" s="26">
        <f t="shared" ca="1" si="0"/>
        <v>2.2855836978943893</v>
      </c>
      <c r="Y17" s="26">
        <f t="shared" ca="1" si="0"/>
        <v>1.8475806960736574</v>
      </c>
      <c r="Z17" s="26">
        <f t="shared" ca="1" si="0"/>
        <v>1.713528250774188</v>
      </c>
      <c r="AA17" s="26">
        <f t="shared" ca="1" si="0"/>
        <v>2.0648004968461979</v>
      </c>
      <c r="AB17" s="26">
        <f t="shared" ca="1" si="0"/>
        <v>2.0861053061818571</v>
      </c>
      <c r="AC17" s="26">
        <f t="shared" ca="1" si="0"/>
        <v>1.9389553701769828</v>
      </c>
      <c r="AD17" s="26">
        <f t="shared" ca="1" si="0"/>
        <v>2.2837928256684776</v>
      </c>
      <c r="AE17" s="26">
        <f t="shared" ca="1" si="0"/>
        <v>1.9384155412114792</v>
      </c>
      <c r="AF17" s="26">
        <f t="shared" ca="1" si="0"/>
        <v>2.1329750869458617</v>
      </c>
      <c r="AG17" s="26">
        <f t="shared" ca="1" si="0"/>
        <v>2.3812098964689259</v>
      </c>
      <c r="AH17" s="26">
        <f t="shared" ca="1" si="0"/>
        <v>1.8373907641655665</v>
      </c>
      <c r="AI17" s="26">
        <f t="shared" ca="1" si="0"/>
        <v>1.0972962681826521</v>
      </c>
      <c r="AJ17" s="26">
        <f t="shared" ca="1" si="0"/>
        <v>2.7060614054361576</v>
      </c>
      <c r="AK17" s="26">
        <f t="shared" ca="1" si="0"/>
        <v>2.269335382214495</v>
      </c>
      <c r="AL17" s="26">
        <f t="shared" ca="1" si="0"/>
        <v>2.8757856933659123</v>
      </c>
      <c r="AM17" s="26">
        <f t="shared" ca="1" si="0"/>
        <v>2.6100022677995547</v>
      </c>
      <c r="AN17" s="26">
        <f t="shared" ca="1" si="0"/>
        <v>0.87573444081926211</v>
      </c>
      <c r="AO17" s="26">
        <f t="shared" ca="1" si="0"/>
        <v>3.2496105081524624</v>
      </c>
      <c r="AP17" s="26">
        <f t="shared" ca="1" si="0"/>
        <v>1.1399286221071958</v>
      </c>
      <c r="AQ17" s="26">
        <f t="shared" ca="1" si="0"/>
        <v>-1.0122173640755843</v>
      </c>
      <c r="AR17" s="26">
        <f t="shared" ca="1" si="0"/>
        <v>0.89353617575626654</v>
      </c>
      <c r="AS17" s="26">
        <f t="shared" ca="1" si="0"/>
        <v>2.7544928765309322</v>
      </c>
      <c r="AT17" s="26">
        <f t="shared" ca="1" si="0"/>
        <v>1.6561699589916767</v>
      </c>
      <c r="AU17" s="26">
        <f t="shared" ca="1" si="0"/>
        <v>0.87914809880867573</v>
      </c>
      <c r="AV17" s="26">
        <f t="shared" ca="1" si="0"/>
        <v>2.6514629229021578</v>
      </c>
      <c r="AW17" s="26">
        <f t="shared" ca="1" si="0"/>
        <v>0.86837591205333875</v>
      </c>
      <c r="AX17" s="26">
        <f t="shared" ca="1" si="0"/>
        <v>-1.6005066676826551E-2</v>
      </c>
      <c r="AY17" s="26">
        <f t="shared" ca="1" si="0"/>
        <v>1.2784771425276438</v>
      </c>
      <c r="AZ17" s="26">
        <f t="shared" ca="1" si="0"/>
        <v>0.1814099742881658</v>
      </c>
      <c r="BA17" s="26">
        <f t="shared" ca="1" si="0"/>
        <v>2.2642750587235847</v>
      </c>
      <c r="BB17" s="26">
        <f t="shared" ca="1" si="0"/>
        <v>0.12585348143680303</v>
      </c>
      <c r="BC17" s="26">
        <f t="shared" ca="1" si="0"/>
        <v>2.5638211636861747</v>
      </c>
      <c r="BD17" s="26">
        <f t="shared" ca="1" si="0"/>
        <v>0.31446833292385334</v>
      </c>
      <c r="BE17" s="26">
        <f t="shared" ca="1" si="0"/>
        <v>2.1780267648973775</v>
      </c>
      <c r="BF17" s="26">
        <f t="shared" ca="1" si="0"/>
        <v>-0.35231311071806781</v>
      </c>
      <c r="BG17" s="26">
        <f t="shared" ca="1" si="0"/>
        <v>3.8998525112509101</v>
      </c>
      <c r="BH17" s="26">
        <f t="shared" ca="1" si="0"/>
        <v>-0.16734425484336427</v>
      </c>
      <c r="BI17" s="26">
        <f t="shared" ca="1" si="0"/>
        <v>-0.34544655741175656</v>
      </c>
      <c r="BJ17" s="26">
        <f t="shared" ca="1" si="0"/>
        <v>-1.8128209735201763</v>
      </c>
      <c r="BK17" s="26">
        <f t="shared" ca="1" si="0"/>
        <v>0.75928241743519886</v>
      </c>
      <c r="BL17" s="26">
        <f t="shared" ca="1" si="0"/>
        <v>1.7416324563273438</v>
      </c>
      <c r="BM17" s="26">
        <f t="shared" ca="1" si="0"/>
        <v>0.52940098097518518</v>
      </c>
      <c r="BN17" s="26">
        <f t="shared" ca="1" si="0"/>
        <v>4.2933431608303145</v>
      </c>
    </row>
    <row r="18" spans="1:67" x14ac:dyDescent="0.2">
      <c r="A18" s="15"/>
      <c r="B18" s="15"/>
      <c r="F18" s="10" t="s">
        <v>84</v>
      </c>
      <c r="G18" s="25">
        <f ca="1">_xlfn.VAR.S(G22:G71)</f>
        <v>10.28885489384494</v>
      </c>
      <c r="H18" s="26">
        <f t="shared" ref="H18:BN18" ca="1" si="1">_xlfn.VAR.S(H22:H71)</f>
        <v>11.037734522410375</v>
      </c>
      <c r="I18" s="26">
        <f t="shared" ca="1" si="1"/>
        <v>9.7876352883209243</v>
      </c>
      <c r="J18" s="26">
        <f t="shared" ca="1" si="1"/>
        <v>11.544442759912535</v>
      </c>
      <c r="K18" s="26">
        <f t="shared" ca="1" si="1"/>
        <v>7.1699725745270397</v>
      </c>
      <c r="L18" s="26">
        <f t="shared" ca="1" si="1"/>
        <v>7.7352967447721381</v>
      </c>
      <c r="M18" s="26">
        <f t="shared" ca="1" si="1"/>
        <v>7.8796641255965723</v>
      </c>
      <c r="N18" s="26">
        <f t="shared" ca="1" si="1"/>
        <v>9.7652257096054136</v>
      </c>
      <c r="O18" s="26">
        <f t="shared" ca="1" si="1"/>
        <v>9.1262082898937624</v>
      </c>
      <c r="P18" s="26">
        <f t="shared" ca="1" si="1"/>
        <v>7.4624917782394782</v>
      </c>
      <c r="Q18" s="26">
        <f t="shared" ca="1" si="1"/>
        <v>7.0435066894337535</v>
      </c>
      <c r="R18" s="26">
        <f t="shared" ca="1" si="1"/>
        <v>7.6244452162896108</v>
      </c>
      <c r="S18" s="26">
        <f t="shared" ca="1" si="1"/>
        <v>9.3363726982873168</v>
      </c>
      <c r="T18" s="26">
        <f t="shared" ca="1" si="1"/>
        <v>7.3851733999385836</v>
      </c>
      <c r="U18" s="26">
        <f t="shared" ca="1" si="1"/>
        <v>10.206632634027249</v>
      </c>
      <c r="V18" s="26">
        <f t="shared" ca="1" si="1"/>
        <v>12.194646456445154</v>
      </c>
      <c r="W18" s="26">
        <f t="shared" ca="1" si="1"/>
        <v>10.642563061489479</v>
      </c>
      <c r="X18" s="26">
        <f t="shared" ca="1" si="1"/>
        <v>9.3177554945317151</v>
      </c>
      <c r="Y18" s="26">
        <f t="shared" ca="1" si="1"/>
        <v>9.4816135015463985</v>
      </c>
      <c r="Z18" s="26">
        <f t="shared" ca="1" si="1"/>
        <v>7.124718770160106</v>
      </c>
      <c r="AA18" s="26">
        <f t="shared" ca="1" si="1"/>
        <v>12.60571305747159</v>
      </c>
      <c r="AB18" s="26">
        <f t="shared" ca="1" si="1"/>
        <v>10.265788245353965</v>
      </c>
      <c r="AC18" s="26">
        <f t="shared" ca="1" si="1"/>
        <v>10.796943414112041</v>
      </c>
      <c r="AD18" s="26">
        <f t="shared" ca="1" si="1"/>
        <v>7.9877141643336165</v>
      </c>
      <c r="AE18" s="26">
        <f t="shared" ca="1" si="1"/>
        <v>8.1698688502363801</v>
      </c>
      <c r="AF18" s="26">
        <f t="shared" ca="1" si="1"/>
        <v>7.2228927856573772</v>
      </c>
      <c r="AG18" s="26">
        <f t="shared" ca="1" si="1"/>
        <v>6.6807738395854024</v>
      </c>
      <c r="AH18" s="26">
        <f t="shared" ca="1" si="1"/>
        <v>9.1061310708654766</v>
      </c>
      <c r="AI18" s="26">
        <f t="shared" ca="1" si="1"/>
        <v>6.184492391629119</v>
      </c>
      <c r="AJ18" s="26">
        <f t="shared" ca="1" si="1"/>
        <v>13.601042238321419</v>
      </c>
      <c r="AK18" s="26">
        <f t="shared" ca="1" si="1"/>
        <v>126.61177214690596</v>
      </c>
      <c r="AL18" s="26">
        <f t="shared" ca="1" si="1"/>
        <v>111.16425547667129</v>
      </c>
      <c r="AM18" s="26">
        <f t="shared" ca="1" si="1"/>
        <v>63.657718075631692</v>
      </c>
      <c r="AN18" s="26">
        <f t="shared" ca="1" si="1"/>
        <v>87.837488951534155</v>
      </c>
      <c r="AO18" s="26">
        <f t="shared" ca="1" si="1"/>
        <v>88.775506952945946</v>
      </c>
      <c r="AP18" s="26">
        <f t="shared" ca="1" si="1"/>
        <v>117.65024466108946</v>
      </c>
      <c r="AQ18" s="26">
        <f t="shared" ca="1" si="1"/>
        <v>101.37320840624369</v>
      </c>
      <c r="AR18" s="26">
        <f t="shared" ca="1" si="1"/>
        <v>109.6183578917441</v>
      </c>
      <c r="AS18" s="26">
        <f t="shared" ca="1" si="1"/>
        <v>106.29012782289047</v>
      </c>
      <c r="AT18" s="26">
        <f t="shared" ca="1" si="1"/>
        <v>113.42312815578906</v>
      </c>
      <c r="AU18" s="26">
        <f t="shared" ca="1" si="1"/>
        <v>110.55310375759545</v>
      </c>
      <c r="AV18" s="26">
        <f t="shared" ca="1" si="1"/>
        <v>120.37520668780445</v>
      </c>
      <c r="AW18" s="26">
        <f t="shared" ca="1" si="1"/>
        <v>110.28190875024833</v>
      </c>
      <c r="AX18" s="26">
        <f t="shared" ca="1" si="1"/>
        <v>161.25007800478804</v>
      </c>
      <c r="AY18" s="26">
        <f t="shared" ca="1" si="1"/>
        <v>106.09461428572074</v>
      </c>
      <c r="AZ18" s="26">
        <f t="shared" ca="1" si="1"/>
        <v>89.499867405111942</v>
      </c>
      <c r="BA18" s="26">
        <f t="shared" ca="1" si="1"/>
        <v>109.17963000066321</v>
      </c>
      <c r="BB18" s="26">
        <f t="shared" ca="1" si="1"/>
        <v>106.59522733032286</v>
      </c>
      <c r="BC18" s="26">
        <f t="shared" ca="1" si="1"/>
        <v>103.45790072460747</v>
      </c>
      <c r="BD18" s="26">
        <f t="shared" ca="1" si="1"/>
        <v>75.658376733927483</v>
      </c>
      <c r="BE18" s="26">
        <f t="shared" ca="1" si="1"/>
        <v>80.129286112244372</v>
      </c>
      <c r="BF18" s="26">
        <f t="shared" ca="1" si="1"/>
        <v>81.888728805814964</v>
      </c>
      <c r="BG18" s="26">
        <f t="shared" ca="1" si="1"/>
        <v>106.57827620066993</v>
      </c>
      <c r="BH18" s="26">
        <f t="shared" ca="1" si="1"/>
        <v>126.62564032808531</v>
      </c>
      <c r="BI18" s="26">
        <f t="shared" ca="1" si="1"/>
        <v>68.335886394539614</v>
      </c>
      <c r="BJ18" s="26">
        <f t="shared" ca="1" si="1"/>
        <v>111.73467470339794</v>
      </c>
      <c r="BK18" s="26">
        <f t="shared" ca="1" si="1"/>
        <v>119.98931315915615</v>
      </c>
      <c r="BL18" s="26">
        <f t="shared" ca="1" si="1"/>
        <v>138.76222787599394</v>
      </c>
      <c r="BM18" s="26">
        <f t="shared" ca="1" si="1"/>
        <v>101.72822123366188</v>
      </c>
      <c r="BN18" s="26">
        <f t="shared" ca="1" si="1"/>
        <v>131.8129350118233</v>
      </c>
    </row>
    <row r="19" spans="1:67" x14ac:dyDescent="0.2">
      <c r="G19" s="13"/>
      <c r="H19" s="13"/>
      <c r="I19" s="13"/>
      <c r="J19" s="13"/>
      <c r="K19" s="13"/>
      <c r="L19" s="13"/>
      <c r="M19" s="13"/>
      <c r="N19" s="13"/>
    </row>
    <row r="20" spans="1:67" x14ac:dyDescent="0.2">
      <c r="C20" s="19" t="s">
        <v>12</v>
      </c>
      <c r="D20" s="19"/>
      <c r="G20" s="28" t="s">
        <v>96</v>
      </c>
      <c r="AK20" s="28" t="s">
        <v>97</v>
      </c>
    </row>
    <row r="21" spans="1:67" ht="25.5" x14ac:dyDescent="0.2">
      <c r="A21" s="23" t="s">
        <v>76</v>
      </c>
      <c r="B21" s="24" t="s">
        <v>98</v>
      </c>
      <c r="C21" s="9" t="s">
        <v>79</v>
      </c>
      <c r="D21" s="9" t="s">
        <v>78</v>
      </c>
      <c r="F21" s="12" t="s">
        <v>77</v>
      </c>
      <c r="G21" s="10" t="s">
        <v>13</v>
      </c>
      <c r="H21" s="10" t="s">
        <v>14</v>
      </c>
      <c r="I21" s="10" t="s">
        <v>15</v>
      </c>
      <c r="J21" s="10" t="s">
        <v>16</v>
      </c>
      <c r="K21" s="10" t="s">
        <v>17</v>
      </c>
      <c r="L21" s="10" t="s">
        <v>18</v>
      </c>
      <c r="M21" s="10" t="s">
        <v>19</v>
      </c>
      <c r="N21" s="10" t="s">
        <v>20</v>
      </c>
      <c r="O21" s="10" t="s">
        <v>21</v>
      </c>
      <c r="P21" s="10" t="s">
        <v>22</v>
      </c>
      <c r="Q21" s="10" t="s">
        <v>23</v>
      </c>
      <c r="R21" s="10" t="s">
        <v>24</v>
      </c>
      <c r="S21" s="10" t="s">
        <v>25</v>
      </c>
      <c r="T21" s="10" t="s">
        <v>26</v>
      </c>
      <c r="U21" s="10" t="s">
        <v>27</v>
      </c>
      <c r="V21" s="10" t="s">
        <v>28</v>
      </c>
      <c r="W21" s="10" t="s">
        <v>29</v>
      </c>
      <c r="X21" s="10" t="s">
        <v>30</v>
      </c>
      <c r="Y21" s="10" t="s">
        <v>31</v>
      </c>
      <c r="Z21" s="10" t="s">
        <v>32</v>
      </c>
      <c r="AA21" s="10" t="s">
        <v>35</v>
      </c>
      <c r="AB21" s="10" t="s">
        <v>36</v>
      </c>
      <c r="AC21" s="10" t="s">
        <v>37</v>
      </c>
      <c r="AD21" s="10" t="s">
        <v>38</v>
      </c>
      <c r="AE21" s="10" t="s">
        <v>39</v>
      </c>
      <c r="AF21" s="10" t="s">
        <v>40</v>
      </c>
      <c r="AG21" s="10" t="s">
        <v>41</v>
      </c>
      <c r="AH21" s="10" t="s">
        <v>42</v>
      </c>
      <c r="AI21" s="10" t="s">
        <v>43</v>
      </c>
      <c r="AJ21" s="10" t="s">
        <v>44</v>
      </c>
      <c r="AK21" s="27" t="s">
        <v>45</v>
      </c>
      <c r="AL21" s="27" t="s">
        <v>46</v>
      </c>
      <c r="AM21" s="27" t="s">
        <v>47</v>
      </c>
      <c r="AN21" s="27" t="s">
        <v>48</v>
      </c>
      <c r="AO21" s="27" t="s">
        <v>49</v>
      </c>
      <c r="AP21" s="27" t="s">
        <v>50</v>
      </c>
      <c r="AQ21" s="27" t="s">
        <v>51</v>
      </c>
      <c r="AR21" s="27" t="s">
        <v>52</v>
      </c>
      <c r="AS21" s="27" t="s">
        <v>53</v>
      </c>
      <c r="AT21" s="27" t="s">
        <v>54</v>
      </c>
      <c r="AU21" s="27" t="s">
        <v>55</v>
      </c>
      <c r="AV21" s="27" t="s">
        <v>56</v>
      </c>
      <c r="AW21" s="27" t="s">
        <v>57</v>
      </c>
      <c r="AX21" s="27" t="s">
        <v>58</v>
      </c>
      <c r="AY21" s="27" t="s">
        <v>59</v>
      </c>
      <c r="AZ21" s="27" t="s">
        <v>60</v>
      </c>
      <c r="BA21" s="27" t="s">
        <v>61</v>
      </c>
      <c r="BB21" s="27" t="s">
        <v>62</v>
      </c>
      <c r="BC21" s="27" t="s">
        <v>63</v>
      </c>
      <c r="BD21" s="27" t="s">
        <v>64</v>
      </c>
      <c r="BE21" s="27" t="s">
        <v>65</v>
      </c>
      <c r="BF21" s="27" t="s">
        <v>66</v>
      </c>
      <c r="BG21" s="27" t="s">
        <v>67</v>
      </c>
      <c r="BH21" s="27" t="s">
        <v>68</v>
      </c>
      <c r="BI21" s="27" t="s">
        <v>69</v>
      </c>
      <c r="BJ21" s="27" t="s">
        <v>70</v>
      </c>
      <c r="BK21" s="27" t="s">
        <v>71</v>
      </c>
      <c r="BL21" s="27" t="s">
        <v>72</v>
      </c>
      <c r="BM21" s="27" t="s">
        <v>73</v>
      </c>
      <c r="BN21" s="27" t="s">
        <v>74</v>
      </c>
    </row>
    <row r="22" spans="1:67" x14ac:dyDescent="0.2">
      <c r="A22" s="10">
        <v>1</v>
      </c>
      <c r="B22" s="14">
        <f ca="1">(_xlfn.VAR.S(OFFSET($G$22,,ROW()-ROW($B$22),$B$12))/$B$10)/
(_xlfn.VAR.S(OFFSET($AK$22,,ROW()-ROW($B$22),$E$12))/$E$10)</f>
        <v>0.90292243756738322</v>
      </c>
      <c r="C22" s="16">
        <f ca="1">SMALL($B$22:$B$51,A22)</f>
        <v>0.50888336450357108</v>
      </c>
      <c r="D22" s="16">
        <f ca="1">_xlfn.F.INV((A22-0.05)/$B$13,$B$12-1,$E$12-1)</f>
        <v>0.57069421564412137</v>
      </c>
      <c r="F22" s="7">
        <v>1</v>
      </c>
      <c r="G22" s="13">
        <f t="shared" ref="G22:P31" ca="1" si="2">_xlfn.NORM.INV(RAND(),$B$8,$B$9)</f>
        <v>0.43993477578022877</v>
      </c>
      <c r="H22" s="13">
        <f t="shared" ca="1" si="2"/>
        <v>-1.4696546926685876</v>
      </c>
      <c r="I22" s="13">
        <f t="shared" ca="1" si="2"/>
        <v>2.2900435655810183</v>
      </c>
      <c r="J22" s="13">
        <f t="shared" ca="1" si="2"/>
        <v>3.5585134011486854</v>
      </c>
      <c r="K22" s="13">
        <f t="shared" ca="1" si="2"/>
        <v>2.643002188930021</v>
      </c>
      <c r="L22" s="13">
        <f t="shared" ca="1" si="2"/>
        <v>2.6717904526243723</v>
      </c>
      <c r="M22" s="13">
        <f t="shared" ca="1" si="2"/>
        <v>4.2932373004668687</v>
      </c>
      <c r="N22" s="13">
        <f t="shared" ca="1" si="2"/>
        <v>3.2845349765297471</v>
      </c>
      <c r="O22" s="13">
        <f t="shared" ca="1" si="2"/>
        <v>2.2847345032138833</v>
      </c>
      <c r="P22" s="13">
        <f t="shared" ca="1" si="2"/>
        <v>0.37863323698461726</v>
      </c>
      <c r="Q22" s="13">
        <f t="shared" ref="Q22:Z31" ca="1" si="3">_xlfn.NORM.INV(RAND(),$B$8,$B$9)</f>
        <v>2.3366728652916371</v>
      </c>
      <c r="R22" s="13">
        <f t="shared" ca="1" si="3"/>
        <v>0.55219065641831078</v>
      </c>
      <c r="S22" s="13">
        <f t="shared" ca="1" si="3"/>
        <v>3.7289979030621465</v>
      </c>
      <c r="T22" s="13">
        <f t="shared" ca="1" si="3"/>
        <v>2.4306748517582517</v>
      </c>
      <c r="U22" s="13">
        <f t="shared" ca="1" si="3"/>
        <v>4.3904354026170713</v>
      </c>
      <c r="V22" s="13">
        <f t="shared" ca="1" si="3"/>
        <v>-0.63690696672309377</v>
      </c>
      <c r="W22" s="13">
        <f t="shared" ca="1" si="3"/>
        <v>2.3232705989864653</v>
      </c>
      <c r="X22" s="13">
        <f t="shared" ca="1" si="3"/>
        <v>-2.3770378000670664</v>
      </c>
      <c r="Y22" s="13">
        <f t="shared" ca="1" si="3"/>
        <v>-3.6595510844638879</v>
      </c>
      <c r="Z22" s="13">
        <f t="shared" ca="1" si="3"/>
        <v>0.20252552154090431</v>
      </c>
      <c r="AA22" s="13">
        <f t="shared" ref="AA22:AJ31" ca="1" si="4">_xlfn.NORM.INV(RAND(),$B$8,$B$9)</f>
        <v>-1.0542894841948858</v>
      </c>
      <c r="AB22" s="13">
        <f t="shared" ca="1" si="4"/>
        <v>6.0305902358129782</v>
      </c>
      <c r="AC22" s="13">
        <f t="shared" ca="1" si="4"/>
        <v>3.2226861997685337</v>
      </c>
      <c r="AD22" s="13">
        <f t="shared" ca="1" si="4"/>
        <v>-3.4392463915708236</v>
      </c>
      <c r="AE22" s="13">
        <f t="shared" ca="1" si="4"/>
        <v>9.7091246925260712</v>
      </c>
      <c r="AF22" s="13">
        <f t="shared" ca="1" si="4"/>
        <v>0.68298514868405658</v>
      </c>
      <c r="AG22" s="13">
        <f t="shared" ca="1" si="4"/>
        <v>5.10294343048397</v>
      </c>
      <c r="AH22" s="13">
        <f t="shared" ca="1" si="4"/>
        <v>3.4436942424165498</v>
      </c>
      <c r="AI22" s="13">
        <f t="shared" ca="1" si="4"/>
        <v>-0.15380401603263749</v>
      </c>
      <c r="AJ22" s="13">
        <f t="shared" ca="1" si="4"/>
        <v>1.0867901933512596</v>
      </c>
      <c r="AK22" s="29">
        <f ca="1">_xlfn.NORM.INV(RAND(),$E$8,$E$9)</f>
        <v>-4.875481089098388</v>
      </c>
      <c r="AL22" s="13">
        <f t="shared" ref="AL22:AW37" ca="1" si="5">_xlfn.NORM.INV(RAND(),$E$8,$E$9)</f>
        <v>10.932432011291587</v>
      </c>
      <c r="AM22" s="13">
        <f t="shared" ca="1" si="5"/>
        <v>-13.018372104503602</v>
      </c>
      <c r="AN22" s="13">
        <f t="shared" ca="1" si="5"/>
        <v>17.067782303577566</v>
      </c>
      <c r="AO22" s="13">
        <f t="shared" ca="1" si="5"/>
        <v>4.8010075855653467</v>
      </c>
      <c r="AP22" s="13">
        <f t="shared" ca="1" si="5"/>
        <v>12.707460523654262</v>
      </c>
      <c r="AQ22" s="13">
        <f t="shared" ca="1" si="5"/>
        <v>3.2716918806292927</v>
      </c>
      <c r="AR22" s="13">
        <f t="shared" ca="1" si="5"/>
        <v>-3.5479494023989133</v>
      </c>
      <c r="AS22" s="13">
        <f t="shared" ca="1" si="5"/>
        <v>11.388377613539534</v>
      </c>
      <c r="AT22" s="13">
        <f t="shared" ca="1" si="5"/>
        <v>-5.7961723130224589</v>
      </c>
      <c r="AU22" s="13">
        <f t="shared" ca="1" si="5"/>
        <v>-0.52213391496326089</v>
      </c>
      <c r="AV22" s="13">
        <f t="shared" ca="1" si="5"/>
        <v>14.135172909230786</v>
      </c>
      <c r="AW22" s="13">
        <f t="shared" ca="1" si="5"/>
        <v>-9.4484668120068456</v>
      </c>
      <c r="AX22" s="13">
        <f t="shared" ref="AX22:BN35" ca="1" si="6">_xlfn.NORM.INV(RAND(),$E$8,$E$9)</f>
        <v>-15.745881909252297</v>
      </c>
      <c r="AY22" s="13">
        <f t="shared" ca="1" si="6"/>
        <v>-12.249493071578407</v>
      </c>
      <c r="AZ22" s="13">
        <f t="shared" ca="1" si="6"/>
        <v>-20.182381321740515</v>
      </c>
      <c r="BA22" s="13">
        <f t="shared" ca="1" si="6"/>
        <v>-11.97010958712576</v>
      </c>
      <c r="BB22" s="13">
        <f t="shared" ca="1" si="6"/>
        <v>17.119704301054227</v>
      </c>
      <c r="BC22" s="13">
        <f t="shared" ca="1" si="6"/>
        <v>16.001230903910624</v>
      </c>
      <c r="BD22" s="13">
        <f t="shared" ca="1" si="6"/>
        <v>0.29508762757005136</v>
      </c>
      <c r="BE22" s="13">
        <f t="shared" ca="1" si="6"/>
        <v>9.1288488614639363</v>
      </c>
      <c r="BF22" s="13">
        <f t="shared" ca="1" si="6"/>
        <v>-3.1236238281858251</v>
      </c>
      <c r="BG22" s="13">
        <f t="shared" ca="1" si="6"/>
        <v>0.1845393452855344</v>
      </c>
      <c r="BH22" s="13">
        <f t="shared" ca="1" si="6"/>
        <v>-3.1254885896042506</v>
      </c>
      <c r="BI22" s="13">
        <f t="shared" ca="1" si="6"/>
        <v>10.365838021087736</v>
      </c>
      <c r="BJ22" s="13">
        <f t="shared" ca="1" si="6"/>
        <v>5.9741707822516847</v>
      </c>
      <c r="BK22" s="13">
        <f t="shared" ca="1" si="6"/>
        <v>3.5731422383758815</v>
      </c>
      <c r="BL22" s="13">
        <f t="shared" ca="1" si="6"/>
        <v>11.494240360751579</v>
      </c>
      <c r="BM22" s="13">
        <f t="shared" ca="1" si="6"/>
        <v>23.645780542435045</v>
      </c>
      <c r="BN22" s="13">
        <f t="shared" ca="1" si="6"/>
        <v>13.307557321640973</v>
      </c>
      <c r="BO22" s="7">
        <v>1</v>
      </c>
    </row>
    <row r="23" spans="1:67" x14ac:dyDescent="0.2">
      <c r="A23" s="10">
        <v>2</v>
      </c>
      <c r="B23" s="14">
        <f t="shared" ref="B23:B51" ca="1" si="7">(_xlfn.VAR.S(OFFSET($G$22,,ROW()-ROW($B$22),$B$12))/$B$10)/
(_xlfn.VAR.S(OFFSET($AK$22,,ROW()-ROW($B$22),$E$12))/$E$10)</f>
        <v>1.1032457705722314</v>
      </c>
      <c r="C23" s="16">
        <f t="shared" ref="C23:C51" ca="1" si="8">SMALL($B$22:$B$51,A23)</f>
        <v>0.61864526502769968</v>
      </c>
      <c r="D23" s="16">
        <f t="shared" ref="D23:D51" ca="1" si="9">_xlfn.F.INV((A23-0.05)/$B$13,$B$12-1,$E$12-1)</f>
        <v>0.63341937206937682</v>
      </c>
      <c r="F23" s="7">
        <v>2</v>
      </c>
      <c r="G23" s="13">
        <f t="shared" ca="1" si="2"/>
        <v>-1.2338806448124076</v>
      </c>
      <c r="H23" s="13">
        <f t="shared" ca="1" si="2"/>
        <v>8.2120422828495627</v>
      </c>
      <c r="I23" s="13">
        <f t="shared" ca="1" si="2"/>
        <v>3.2065519944419059</v>
      </c>
      <c r="J23" s="13">
        <f t="shared" ca="1" si="2"/>
        <v>0.33847690939223662</v>
      </c>
      <c r="K23" s="13">
        <f t="shared" ca="1" si="2"/>
        <v>3.7568720548536243</v>
      </c>
      <c r="L23" s="13">
        <f t="shared" ca="1" si="2"/>
        <v>8.0516354088487248</v>
      </c>
      <c r="M23" s="13">
        <f t="shared" ca="1" si="2"/>
        <v>-0.65791907108995407</v>
      </c>
      <c r="N23" s="13">
        <f t="shared" ca="1" si="2"/>
        <v>1.3672244902325523</v>
      </c>
      <c r="O23" s="13">
        <f t="shared" ca="1" si="2"/>
        <v>1.3331451478437768</v>
      </c>
      <c r="P23" s="13">
        <f t="shared" ca="1" si="2"/>
        <v>1.3577037205303484</v>
      </c>
      <c r="Q23" s="13">
        <f t="shared" ca="1" si="3"/>
        <v>-0.29581161905450859</v>
      </c>
      <c r="R23" s="13">
        <f t="shared" ca="1" si="3"/>
        <v>0.59001297245889583</v>
      </c>
      <c r="S23" s="13">
        <f t="shared" ca="1" si="3"/>
        <v>6.4674501371272424</v>
      </c>
      <c r="T23" s="13">
        <f t="shared" ca="1" si="3"/>
        <v>3.9306383541902625</v>
      </c>
      <c r="U23" s="13">
        <f t="shared" ca="1" si="3"/>
        <v>6.5063243334822802</v>
      </c>
      <c r="V23" s="13">
        <f t="shared" ca="1" si="3"/>
        <v>0.72721695725149083</v>
      </c>
      <c r="W23" s="13">
        <f t="shared" ca="1" si="3"/>
        <v>0.65765904659344288</v>
      </c>
      <c r="X23" s="13">
        <f t="shared" ca="1" si="3"/>
        <v>6.2091498996925072</v>
      </c>
      <c r="Y23" s="13">
        <f t="shared" ca="1" si="3"/>
        <v>4.7076816839918774</v>
      </c>
      <c r="Z23" s="13">
        <f t="shared" ca="1" si="3"/>
        <v>5.9495067773186259</v>
      </c>
      <c r="AA23" s="13">
        <f t="shared" ca="1" si="4"/>
        <v>5.0701700175903248</v>
      </c>
      <c r="AB23" s="13">
        <f t="shared" ca="1" si="4"/>
        <v>2.797770667035798</v>
      </c>
      <c r="AC23" s="13">
        <f t="shared" ca="1" si="4"/>
        <v>2.8712446519810149</v>
      </c>
      <c r="AD23" s="13">
        <f t="shared" ca="1" si="4"/>
        <v>2.9763654946703224</v>
      </c>
      <c r="AE23" s="13">
        <f t="shared" ca="1" si="4"/>
        <v>-1.1735825297839684</v>
      </c>
      <c r="AF23" s="13">
        <f t="shared" ca="1" si="4"/>
        <v>5.8445597721717224</v>
      </c>
      <c r="AG23" s="13">
        <f t="shared" ca="1" si="4"/>
        <v>2.1422155143571668</v>
      </c>
      <c r="AH23" s="13">
        <f t="shared" ca="1" si="4"/>
        <v>1.3968509633078203</v>
      </c>
      <c r="AI23" s="13">
        <f t="shared" ca="1" si="4"/>
        <v>-0.97365708794930494</v>
      </c>
      <c r="AJ23" s="13">
        <f t="shared" ca="1" si="4"/>
        <v>4.7201583204168571</v>
      </c>
      <c r="AK23" s="29">
        <f t="shared" ref="AK23:AK61" ca="1" si="10">_xlfn.NORM.INV(RAND(),$E$8,$E$9)</f>
        <v>13.547476204300136</v>
      </c>
      <c r="AL23" s="13">
        <f t="shared" ca="1" si="5"/>
        <v>11.857358516989956</v>
      </c>
      <c r="AM23" s="13">
        <f t="shared" ca="1" si="5"/>
        <v>18.486168344516138</v>
      </c>
      <c r="AN23" s="13">
        <f t="shared" ca="1" si="5"/>
        <v>-6.5933370455829277</v>
      </c>
      <c r="AO23" s="13">
        <f t="shared" ca="1" si="5"/>
        <v>7.4241459193150146</v>
      </c>
      <c r="AP23" s="13">
        <f t="shared" ca="1" si="5"/>
        <v>-6.6505037377039322</v>
      </c>
      <c r="AQ23" s="13">
        <f t="shared" ca="1" si="5"/>
        <v>8.5448271901038169</v>
      </c>
      <c r="AR23" s="13">
        <f t="shared" ca="1" si="5"/>
        <v>5.8570275956132249</v>
      </c>
      <c r="AS23" s="13">
        <f t="shared" ca="1" si="5"/>
        <v>-1.3784567818189726</v>
      </c>
      <c r="AT23" s="13">
        <f t="shared" ca="1" si="5"/>
        <v>1.6783293070351371</v>
      </c>
      <c r="AU23" s="13">
        <f t="shared" ca="1" si="5"/>
        <v>-6.4111207695772805</v>
      </c>
      <c r="AV23" s="13">
        <f t="shared" ca="1" si="5"/>
        <v>13.268631680550374</v>
      </c>
      <c r="AW23" s="13">
        <f t="shared" ca="1" si="5"/>
        <v>-12.483969697695505</v>
      </c>
      <c r="AX23" s="13">
        <f t="shared" ref="AX23:BI23" ca="1" si="11">_xlfn.NORM.INV(RAND(),$E$8,$E$9)</f>
        <v>13.769330029337365</v>
      </c>
      <c r="AY23" s="13">
        <f t="shared" ca="1" si="11"/>
        <v>-8.2543241299240329</v>
      </c>
      <c r="AZ23" s="13">
        <f t="shared" ca="1" si="11"/>
        <v>-3.3537646044731604</v>
      </c>
      <c r="BA23" s="13">
        <f t="shared" ca="1" si="11"/>
        <v>4.639699954358333</v>
      </c>
      <c r="BB23" s="13">
        <f t="shared" ca="1" si="11"/>
        <v>-6.2953287939513878</v>
      </c>
      <c r="BC23" s="13">
        <f t="shared" ca="1" si="11"/>
        <v>2.5472821695972057</v>
      </c>
      <c r="BD23" s="13">
        <f t="shared" ca="1" si="11"/>
        <v>13.483831892289512</v>
      </c>
      <c r="BE23" s="13">
        <f t="shared" ca="1" si="11"/>
        <v>-10.817166743600838</v>
      </c>
      <c r="BF23" s="13">
        <f t="shared" ca="1" si="11"/>
        <v>1.9194290458523657</v>
      </c>
      <c r="BG23" s="13">
        <f t="shared" ca="1" si="11"/>
        <v>23.029012054753476</v>
      </c>
      <c r="BH23" s="13">
        <f t="shared" ca="1" si="11"/>
        <v>4.9619818237078075</v>
      </c>
      <c r="BI23" s="13">
        <f t="shared" ca="1" si="11"/>
        <v>-9.4264180898794763</v>
      </c>
      <c r="BJ23" s="13">
        <f t="shared" ca="1" si="6"/>
        <v>-1.0178255232615725</v>
      </c>
      <c r="BK23" s="13">
        <f t="shared" ca="1" si="6"/>
        <v>9.9698220649257365</v>
      </c>
      <c r="BL23" s="13">
        <f t="shared" ca="1" si="6"/>
        <v>1.7563599800779279</v>
      </c>
      <c r="BM23" s="13">
        <f t="shared" ca="1" si="6"/>
        <v>1.8530027698845084</v>
      </c>
      <c r="BN23" s="13">
        <f t="shared" ca="1" si="6"/>
        <v>8.5580711211730218</v>
      </c>
      <c r="BO23" s="7">
        <v>2</v>
      </c>
    </row>
    <row r="24" spans="1:67" x14ac:dyDescent="0.2">
      <c r="A24" s="10">
        <v>3</v>
      </c>
      <c r="B24" s="14">
        <f t="shared" ca="1" si="7"/>
        <v>1.7083789128972271</v>
      </c>
      <c r="C24" s="16">
        <f t="shared" ca="1" si="8"/>
        <v>0.675491828087466</v>
      </c>
      <c r="D24" s="16">
        <f t="shared" ca="1" si="9"/>
        <v>0.67780619302560219</v>
      </c>
      <c r="F24" s="7">
        <v>3</v>
      </c>
      <c r="G24" s="13">
        <f t="shared" ca="1" si="2"/>
        <v>-1.8301754543809392</v>
      </c>
      <c r="H24" s="13">
        <f t="shared" ca="1" si="2"/>
        <v>3.7320365687939816</v>
      </c>
      <c r="I24" s="13">
        <f t="shared" ca="1" si="2"/>
        <v>2.5132126562753427</v>
      </c>
      <c r="J24" s="13">
        <f t="shared" ca="1" si="2"/>
        <v>1.2186714098129809</v>
      </c>
      <c r="K24" s="13">
        <f t="shared" ca="1" si="2"/>
        <v>-1.7602723706040004</v>
      </c>
      <c r="L24" s="13">
        <f t="shared" ca="1" si="2"/>
        <v>3.4629639422401111</v>
      </c>
      <c r="M24" s="13">
        <f t="shared" ca="1" si="2"/>
        <v>6.4919808008952069</v>
      </c>
      <c r="N24" s="13">
        <f t="shared" ca="1" si="2"/>
        <v>5.0619485587284618</v>
      </c>
      <c r="O24" s="13">
        <f t="shared" ca="1" si="2"/>
        <v>0.29320812115777306</v>
      </c>
      <c r="P24" s="13">
        <f t="shared" ca="1" si="2"/>
        <v>-0.25760936891450559</v>
      </c>
      <c r="Q24" s="13">
        <f t="shared" ca="1" si="3"/>
        <v>1.2020947361376388</v>
      </c>
      <c r="R24" s="13">
        <f t="shared" ca="1" si="3"/>
        <v>4.5572840605022957</v>
      </c>
      <c r="S24" s="13">
        <f t="shared" ca="1" si="3"/>
        <v>9.2912687454986695</v>
      </c>
      <c r="T24" s="13">
        <f t="shared" ca="1" si="3"/>
        <v>4.6448112409458631</v>
      </c>
      <c r="U24" s="13">
        <f t="shared" ca="1" si="3"/>
        <v>2.2412549774012764</v>
      </c>
      <c r="V24" s="13">
        <f t="shared" ca="1" si="3"/>
        <v>-0.37011880447038781</v>
      </c>
      <c r="W24" s="13">
        <f t="shared" ca="1" si="3"/>
        <v>1.3280680585304083</v>
      </c>
      <c r="X24" s="13">
        <f t="shared" ca="1" si="3"/>
        <v>1.9596340896708844</v>
      </c>
      <c r="Y24" s="13">
        <f t="shared" ca="1" si="3"/>
        <v>4.4693578506983815</v>
      </c>
      <c r="Z24" s="13">
        <f t="shared" ca="1" si="3"/>
        <v>0.11867343828324128</v>
      </c>
      <c r="AA24" s="13">
        <f t="shared" ca="1" si="4"/>
        <v>4.7588197193161506</v>
      </c>
      <c r="AB24" s="13">
        <f t="shared" ca="1" si="4"/>
        <v>0.33447318869864517</v>
      </c>
      <c r="AC24" s="13">
        <f t="shared" ca="1" si="4"/>
        <v>-3.7700467264874948</v>
      </c>
      <c r="AD24" s="13">
        <f t="shared" ca="1" si="4"/>
        <v>6.6750700679766268</v>
      </c>
      <c r="AE24" s="13">
        <f t="shared" ca="1" si="4"/>
        <v>2.7649029014894859</v>
      </c>
      <c r="AF24" s="13">
        <f t="shared" ca="1" si="4"/>
        <v>4.8357910148924681</v>
      </c>
      <c r="AG24" s="13">
        <f t="shared" ca="1" si="4"/>
        <v>2.8013385804275064</v>
      </c>
      <c r="AH24" s="13">
        <f t="shared" ca="1" si="4"/>
        <v>-1.6290958286347745E-2</v>
      </c>
      <c r="AI24" s="13">
        <f t="shared" ca="1" si="4"/>
        <v>-1.0308299325960446</v>
      </c>
      <c r="AJ24" s="13">
        <f t="shared" ca="1" si="4"/>
        <v>-1.2136830154239711</v>
      </c>
      <c r="AK24" s="29">
        <f t="shared" ca="1" si="10"/>
        <v>-8.3580041530654903</v>
      </c>
      <c r="AL24" s="13">
        <f t="shared" ca="1" si="5"/>
        <v>-19.143133907926774</v>
      </c>
      <c r="AM24" s="13">
        <f t="shared" ca="1" si="5"/>
        <v>3.2993169302521359</v>
      </c>
      <c r="AN24" s="13">
        <f t="shared" ca="1" si="5"/>
        <v>2.0289556298424207</v>
      </c>
      <c r="AO24" s="13">
        <f t="shared" ca="1" si="5"/>
        <v>-3.9677995028848709</v>
      </c>
      <c r="AP24" s="13">
        <f t="shared" ca="1" si="5"/>
        <v>-3.8202314195623019</v>
      </c>
      <c r="AQ24" s="13">
        <f t="shared" ca="1" si="5"/>
        <v>12.409669084275659</v>
      </c>
      <c r="AR24" s="13">
        <f t="shared" ca="1" si="5"/>
        <v>15.890432843987085</v>
      </c>
      <c r="AS24" s="13">
        <f t="shared" ca="1" si="5"/>
        <v>-1.8446193688602777</v>
      </c>
      <c r="AT24" s="13">
        <f t="shared" ca="1" si="5"/>
        <v>-12.687007871543889</v>
      </c>
      <c r="AU24" s="13">
        <f t="shared" ca="1" si="5"/>
        <v>-6.9040100809425233</v>
      </c>
      <c r="AV24" s="13">
        <f t="shared" ca="1" si="5"/>
        <v>7.353942197780226</v>
      </c>
      <c r="AW24" s="13">
        <f t="shared" ca="1" si="5"/>
        <v>-4.626830443280685</v>
      </c>
      <c r="AX24" s="13">
        <f t="shared" ca="1" si="6"/>
        <v>-23.227444730012976</v>
      </c>
      <c r="AY24" s="13">
        <f t="shared" ca="1" si="6"/>
        <v>15.215118080236419</v>
      </c>
      <c r="AZ24" s="13">
        <f t="shared" ca="1" si="6"/>
        <v>19.709252602093489</v>
      </c>
      <c r="BA24" s="13">
        <f t="shared" ca="1" si="6"/>
        <v>11.499986443888304</v>
      </c>
      <c r="BB24" s="13">
        <f t="shared" ca="1" si="6"/>
        <v>15.835534803845448</v>
      </c>
      <c r="BC24" s="13">
        <f t="shared" ca="1" si="6"/>
        <v>11.586126782018354</v>
      </c>
      <c r="BD24" s="13">
        <f t="shared" ca="1" si="6"/>
        <v>11.768170809856775</v>
      </c>
      <c r="BE24" s="13">
        <f t="shared" ca="1" si="6"/>
        <v>3.2896691992998921</v>
      </c>
      <c r="BF24" s="13">
        <f t="shared" ca="1" si="6"/>
        <v>0.86202460703126715</v>
      </c>
      <c r="BG24" s="13">
        <f t="shared" ca="1" si="6"/>
        <v>-2.8597651192696043</v>
      </c>
      <c r="BH24" s="13">
        <f t="shared" ca="1" si="6"/>
        <v>20.632347026987553</v>
      </c>
      <c r="BI24" s="13">
        <f t="shared" ca="1" si="6"/>
        <v>9.623334023815536</v>
      </c>
      <c r="BJ24" s="13">
        <f t="shared" ca="1" si="6"/>
        <v>14.177043278488409</v>
      </c>
      <c r="BK24" s="13">
        <f t="shared" ca="1" si="6"/>
        <v>-5.870078882491347</v>
      </c>
      <c r="BL24" s="13">
        <f t="shared" ca="1" si="6"/>
        <v>14.01951909418904</v>
      </c>
      <c r="BM24" s="13">
        <f t="shared" ca="1" si="6"/>
        <v>-11.10060641395207</v>
      </c>
      <c r="BN24" s="13">
        <f t="shared" ca="1" si="6"/>
        <v>4.3729690537466439</v>
      </c>
      <c r="BO24" s="7">
        <v>3</v>
      </c>
    </row>
    <row r="25" spans="1:67" x14ac:dyDescent="0.2">
      <c r="A25" s="10">
        <v>4</v>
      </c>
      <c r="B25" s="14">
        <f t="shared" ca="1" si="7"/>
        <v>1.46032847423526</v>
      </c>
      <c r="C25" s="16">
        <f t="shared" ca="1" si="8"/>
        <v>0.70090369828536025</v>
      </c>
      <c r="D25" s="16">
        <f t="shared" ca="1" si="9"/>
        <v>0.71425285424356255</v>
      </c>
      <c r="F25" s="7">
        <v>4</v>
      </c>
      <c r="G25" s="13">
        <f t="shared" ca="1" si="2"/>
        <v>7.6086838432119039</v>
      </c>
      <c r="H25" s="13">
        <f t="shared" ca="1" si="2"/>
        <v>3.6595296254500411</v>
      </c>
      <c r="I25" s="13">
        <f t="shared" ca="1" si="2"/>
        <v>-4.3474442098162616</v>
      </c>
      <c r="J25" s="13">
        <f t="shared" ca="1" si="2"/>
        <v>8.4685630044805738</v>
      </c>
      <c r="K25" s="13">
        <f t="shared" ca="1" si="2"/>
        <v>4.1276101008466135</v>
      </c>
      <c r="L25" s="13">
        <f t="shared" ca="1" si="2"/>
        <v>2.2808615493338436</v>
      </c>
      <c r="M25" s="13">
        <f t="shared" ca="1" si="2"/>
        <v>1.0844445909108524</v>
      </c>
      <c r="N25" s="13">
        <f t="shared" ca="1" si="2"/>
        <v>3.5673994275570231</v>
      </c>
      <c r="O25" s="13">
        <f t="shared" ca="1" si="2"/>
        <v>1.9368218667901642</v>
      </c>
      <c r="P25" s="13">
        <f t="shared" ca="1" si="2"/>
        <v>3.6211861240445447</v>
      </c>
      <c r="Q25" s="13">
        <f t="shared" ca="1" si="3"/>
        <v>0.44378204323184622</v>
      </c>
      <c r="R25" s="13">
        <f t="shared" ca="1" si="3"/>
        <v>2.1307044263561341</v>
      </c>
      <c r="S25" s="13">
        <f t="shared" ca="1" si="3"/>
        <v>-0.70854763937233933</v>
      </c>
      <c r="T25" s="13">
        <f t="shared" ca="1" si="3"/>
        <v>-1.7828784973956191</v>
      </c>
      <c r="U25" s="13">
        <f t="shared" ca="1" si="3"/>
        <v>3.6575124907323264</v>
      </c>
      <c r="V25" s="13">
        <f t="shared" ca="1" si="3"/>
        <v>5.4736474319165813</v>
      </c>
      <c r="W25" s="13">
        <f t="shared" ca="1" si="3"/>
        <v>-3.5283348316989009</v>
      </c>
      <c r="X25" s="13">
        <f t="shared" ca="1" si="3"/>
        <v>3.6863255202354148</v>
      </c>
      <c r="Y25" s="13">
        <f t="shared" ca="1" si="3"/>
        <v>6.2477563542031067</v>
      </c>
      <c r="Z25" s="13">
        <f t="shared" ca="1" si="3"/>
        <v>-0.9754339870074733</v>
      </c>
      <c r="AA25" s="13">
        <f t="shared" ca="1" si="4"/>
        <v>-0.32923118130362239</v>
      </c>
      <c r="AB25" s="13">
        <f t="shared" ca="1" si="4"/>
        <v>3.6088190734009267</v>
      </c>
      <c r="AC25" s="13">
        <f t="shared" ca="1" si="4"/>
        <v>5.1318135900266091</v>
      </c>
      <c r="AD25" s="13">
        <f t="shared" ca="1" si="4"/>
        <v>8.9036259042055619</v>
      </c>
      <c r="AE25" s="13">
        <f t="shared" ca="1" si="4"/>
        <v>2.328507691581871</v>
      </c>
      <c r="AF25" s="13">
        <f t="shared" ca="1" si="4"/>
        <v>3.8181617510482821</v>
      </c>
      <c r="AG25" s="13">
        <f t="shared" ca="1" si="4"/>
        <v>4.2616890943644119</v>
      </c>
      <c r="AH25" s="13">
        <f t="shared" ca="1" si="4"/>
        <v>3.5567432310651395</v>
      </c>
      <c r="AI25" s="13">
        <f t="shared" ca="1" si="4"/>
        <v>1.1487119484507973</v>
      </c>
      <c r="AJ25" s="13">
        <f t="shared" ca="1" si="4"/>
        <v>3.3735657858043355</v>
      </c>
      <c r="AK25" s="29">
        <f t="shared" ca="1" si="10"/>
        <v>1.0026236572058904</v>
      </c>
      <c r="AL25" s="13">
        <f t="shared" ca="1" si="5"/>
        <v>8.7946877037920022</v>
      </c>
      <c r="AM25" s="13">
        <f t="shared" ca="1" si="5"/>
        <v>4.9671607689107784</v>
      </c>
      <c r="AN25" s="13">
        <f t="shared" ca="1" si="5"/>
        <v>5.0188946802300176</v>
      </c>
      <c r="AO25" s="13">
        <f t="shared" ca="1" si="5"/>
        <v>-1.7905904322205881</v>
      </c>
      <c r="AP25" s="13">
        <f t="shared" ca="1" si="5"/>
        <v>14.428334525869399</v>
      </c>
      <c r="AQ25" s="13">
        <f t="shared" ca="1" si="5"/>
        <v>4.7732143840376846</v>
      </c>
      <c r="AR25" s="13">
        <f t="shared" ca="1" si="5"/>
        <v>-15.38437554645526</v>
      </c>
      <c r="AS25" s="13">
        <f t="shared" ca="1" si="5"/>
        <v>3.5006943865905344</v>
      </c>
      <c r="AT25" s="13">
        <f t="shared" ca="1" si="5"/>
        <v>-6.7058648897426441</v>
      </c>
      <c r="AU25" s="13">
        <f t="shared" ca="1" si="5"/>
        <v>-6.9808091404542463</v>
      </c>
      <c r="AV25" s="13">
        <f t="shared" ca="1" si="5"/>
        <v>0.25683319050175424</v>
      </c>
      <c r="AW25" s="13">
        <f t="shared" ca="1" si="5"/>
        <v>-4.1867605712454568</v>
      </c>
      <c r="AX25" s="13">
        <f t="shared" ca="1" si="6"/>
        <v>-28.384667557318039</v>
      </c>
      <c r="AY25" s="13">
        <f t="shared" ca="1" si="6"/>
        <v>-4.759837890228459</v>
      </c>
      <c r="AZ25" s="13">
        <f t="shared" ca="1" si="6"/>
        <v>-10.885865427301418</v>
      </c>
      <c r="BA25" s="13">
        <f t="shared" ca="1" si="6"/>
        <v>-8.6537388359990857</v>
      </c>
      <c r="BB25" s="13">
        <f t="shared" ca="1" si="6"/>
        <v>-8.4916265384897436</v>
      </c>
      <c r="BC25" s="13">
        <f t="shared" ca="1" si="6"/>
        <v>10.136471399689844</v>
      </c>
      <c r="BD25" s="13">
        <f t="shared" ca="1" si="6"/>
        <v>10.754256852082602</v>
      </c>
      <c r="BE25" s="13">
        <f t="shared" ca="1" si="6"/>
        <v>-0.13808408701513786</v>
      </c>
      <c r="BF25" s="13">
        <f t="shared" ca="1" si="6"/>
        <v>7.7838203767244778</v>
      </c>
      <c r="BG25" s="13">
        <f t="shared" ca="1" si="6"/>
        <v>-12.54366156705226</v>
      </c>
      <c r="BH25" s="13">
        <f t="shared" ca="1" si="6"/>
        <v>-10.477604940642021</v>
      </c>
      <c r="BI25" s="13">
        <f t="shared" ca="1" si="6"/>
        <v>7.6595649571698008</v>
      </c>
      <c r="BJ25" s="13">
        <f t="shared" ca="1" si="6"/>
        <v>-10.672928062995794</v>
      </c>
      <c r="BK25" s="13">
        <f t="shared" ca="1" si="6"/>
        <v>-2.8716915528928064</v>
      </c>
      <c r="BL25" s="13">
        <f t="shared" ca="1" si="6"/>
        <v>-8.3055477730147302</v>
      </c>
      <c r="BM25" s="13">
        <f t="shared" ca="1" si="6"/>
        <v>0.43335306971892162</v>
      </c>
      <c r="BN25" s="13">
        <f t="shared" ca="1" si="6"/>
        <v>-5.2321229850557405</v>
      </c>
      <c r="BO25" s="7">
        <v>4</v>
      </c>
    </row>
    <row r="26" spans="1:67" x14ac:dyDescent="0.2">
      <c r="A26" s="10">
        <v>5</v>
      </c>
      <c r="B26" s="14">
        <f t="shared" ca="1" si="7"/>
        <v>0.89739123631718853</v>
      </c>
      <c r="C26" s="16">
        <f t="shared" ca="1" si="8"/>
        <v>0.70376666665658372</v>
      </c>
      <c r="D26" s="16">
        <f t="shared" ca="1" si="9"/>
        <v>0.74625461353178002</v>
      </c>
      <c r="F26" s="7">
        <v>5</v>
      </c>
      <c r="G26" s="13">
        <f t="shared" ca="1" si="2"/>
        <v>10.044287336302634</v>
      </c>
      <c r="H26" s="13">
        <f t="shared" ca="1" si="2"/>
        <v>1.4355236417155273</v>
      </c>
      <c r="I26" s="13">
        <f t="shared" ca="1" si="2"/>
        <v>-3.04898158810213</v>
      </c>
      <c r="J26" s="13">
        <f t="shared" ca="1" si="2"/>
        <v>-4.2105240888649815</v>
      </c>
      <c r="K26" s="13">
        <f t="shared" ca="1" si="2"/>
        <v>3.1496329858470395</v>
      </c>
      <c r="L26" s="13">
        <f t="shared" ca="1" si="2"/>
        <v>4.488067234698863</v>
      </c>
      <c r="M26" s="13">
        <f t="shared" ca="1" si="2"/>
        <v>0.88971959647968091</v>
      </c>
      <c r="N26" s="13">
        <f t="shared" ca="1" si="2"/>
        <v>3.2908326206627931</v>
      </c>
      <c r="O26" s="13">
        <f t="shared" ca="1" si="2"/>
        <v>5.4089056437473175</v>
      </c>
      <c r="P26" s="13">
        <f t="shared" ca="1" si="2"/>
        <v>0.60564059216515465</v>
      </c>
      <c r="Q26" s="13">
        <f t="shared" ca="1" si="3"/>
        <v>4.8499213916959123</v>
      </c>
      <c r="R26" s="13">
        <f t="shared" ca="1" si="3"/>
        <v>7.5299563672537984E-2</v>
      </c>
      <c r="S26" s="13">
        <f t="shared" ca="1" si="3"/>
        <v>4.2034297271254477</v>
      </c>
      <c r="T26" s="13">
        <f t="shared" ca="1" si="3"/>
        <v>4.9048901831369065</v>
      </c>
      <c r="U26" s="13">
        <f t="shared" ca="1" si="3"/>
        <v>-0.10555378459374909</v>
      </c>
      <c r="V26" s="13">
        <f t="shared" ca="1" si="3"/>
        <v>-0.74572368098684461</v>
      </c>
      <c r="W26" s="13">
        <f t="shared" ca="1" si="3"/>
        <v>3.5475946725309484</v>
      </c>
      <c r="X26" s="13">
        <f t="shared" ca="1" si="3"/>
        <v>1.1054892971250523</v>
      </c>
      <c r="Y26" s="13">
        <f t="shared" ca="1" si="3"/>
        <v>0.26202449190122223</v>
      </c>
      <c r="Z26" s="13">
        <f t="shared" ca="1" si="3"/>
        <v>-1.4817134604098605</v>
      </c>
      <c r="AA26" s="13">
        <f t="shared" ca="1" si="4"/>
        <v>-0.11073154071147107</v>
      </c>
      <c r="AB26" s="13">
        <f t="shared" ca="1" si="4"/>
        <v>1.9908204416453363</v>
      </c>
      <c r="AC26" s="13">
        <f t="shared" ca="1" si="4"/>
        <v>-1.7764862558444041</v>
      </c>
      <c r="AD26" s="13">
        <f t="shared" ca="1" si="4"/>
        <v>2.9913389945093334</v>
      </c>
      <c r="AE26" s="13">
        <f t="shared" ca="1" si="4"/>
        <v>-2.934800940983143</v>
      </c>
      <c r="AF26" s="13">
        <f t="shared" ca="1" si="4"/>
        <v>-2.1883688312759864</v>
      </c>
      <c r="AG26" s="13">
        <f t="shared" ca="1" si="4"/>
        <v>2.4873951867963329</v>
      </c>
      <c r="AH26" s="13">
        <f t="shared" ca="1" si="4"/>
        <v>-2.3317935462443691</v>
      </c>
      <c r="AI26" s="13">
        <f t="shared" ca="1" si="4"/>
        <v>2.2589273384069708</v>
      </c>
      <c r="AJ26" s="13">
        <f t="shared" ca="1" si="4"/>
        <v>4.9126616571340103</v>
      </c>
      <c r="AK26" s="29">
        <f t="shared" ca="1" si="10"/>
        <v>15.624994236489915</v>
      </c>
      <c r="AL26" s="13">
        <f t="shared" ca="1" si="5"/>
        <v>5.9498102156897543</v>
      </c>
      <c r="AM26" s="13">
        <f t="shared" ca="1" si="5"/>
        <v>3.6566700863005459</v>
      </c>
      <c r="AN26" s="13">
        <f t="shared" ca="1" si="5"/>
        <v>3.9209595315798862</v>
      </c>
      <c r="AO26" s="13">
        <f t="shared" ca="1" si="5"/>
        <v>27.21800494364749</v>
      </c>
      <c r="AP26" s="13">
        <f t="shared" ca="1" si="5"/>
        <v>10.476473479804195</v>
      </c>
      <c r="AQ26" s="13">
        <f t="shared" ca="1" si="5"/>
        <v>16.465166624461332</v>
      </c>
      <c r="AR26" s="13">
        <f t="shared" ca="1" si="5"/>
        <v>-13.287783960901049</v>
      </c>
      <c r="AS26" s="13">
        <f t="shared" ca="1" si="5"/>
        <v>-20.016055039613228</v>
      </c>
      <c r="AT26" s="13">
        <f t="shared" ca="1" si="5"/>
        <v>36.152784032140531</v>
      </c>
      <c r="AU26" s="13">
        <f t="shared" ca="1" si="5"/>
        <v>10.071256030751616</v>
      </c>
      <c r="AV26" s="13">
        <f t="shared" ca="1" si="5"/>
        <v>-2.9119395780925901</v>
      </c>
      <c r="AW26" s="13">
        <f t="shared" ca="1" si="5"/>
        <v>-9.7733641575704731</v>
      </c>
      <c r="AX26" s="13">
        <f t="shared" ca="1" si="6"/>
        <v>19.873743045183236</v>
      </c>
      <c r="AY26" s="13">
        <f t="shared" ca="1" si="6"/>
        <v>18.475907830410708</v>
      </c>
      <c r="AZ26" s="13">
        <f t="shared" ca="1" si="6"/>
        <v>-3.3021876244690889</v>
      </c>
      <c r="BA26" s="13">
        <f t="shared" ca="1" si="6"/>
        <v>19.851890528998197</v>
      </c>
      <c r="BB26" s="13">
        <f t="shared" ca="1" si="6"/>
        <v>-2.1756867656038468</v>
      </c>
      <c r="BC26" s="13">
        <f t="shared" ca="1" si="6"/>
        <v>-6.417554325859566</v>
      </c>
      <c r="BD26" s="13">
        <f t="shared" ca="1" si="6"/>
        <v>-11.386650539242819</v>
      </c>
      <c r="BE26" s="13">
        <f t="shared" ca="1" si="6"/>
        <v>13.964941454805961</v>
      </c>
      <c r="BF26" s="13">
        <f t="shared" ca="1" si="6"/>
        <v>-5.5339971304184585</v>
      </c>
      <c r="BG26" s="13">
        <f t="shared" ca="1" si="6"/>
        <v>15.426533974404949</v>
      </c>
      <c r="BH26" s="13">
        <f t="shared" ca="1" si="6"/>
        <v>1.9003751231524617</v>
      </c>
      <c r="BI26" s="13">
        <f t="shared" ca="1" si="6"/>
        <v>-0.10995626891812371</v>
      </c>
      <c r="BJ26" s="13">
        <f t="shared" ca="1" si="6"/>
        <v>-7.1296100702854002</v>
      </c>
      <c r="BK26" s="13">
        <f t="shared" ca="1" si="6"/>
        <v>-21.281155463736148</v>
      </c>
      <c r="BL26" s="13">
        <f t="shared" ca="1" si="6"/>
        <v>6.487024798601742</v>
      </c>
      <c r="BM26" s="13">
        <f t="shared" ca="1" si="6"/>
        <v>-3.6170493318578156</v>
      </c>
      <c r="BN26" s="13">
        <f t="shared" ca="1" si="6"/>
        <v>-3.3503448401255147</v>
      </c>
      <c r="BO26" s="7">
        <v>5</v>
      </c>
    </row>
    <row r="27" spans="1:67" x14ac:dyDescent="0.2">
      <c r="A27" s="10">
        <v>6</v>
      </c>
      <c r="B27" s="14">
        <f t="shared" ca="1" si="7"/>
        <v>0.73053602103561843</v>
      </c>
      <c r="C27" s="16">
        <f t="shared" ca="1" si="8"/>
        <v>0.70790581881583714</v>
      </c>
      <c r="D27" s="16">
        <f t="shared" ca="1" si="9"/>
        <v>0.77546597561410535</v>
      </c>
      <c r="F27" s="7">
        <v>6</v>
      </c>
      <c r="G27" s="13">
        <f t="shared" ca="1" si="2"/>
        <v>-0.5984950449822577</v>
      </c>
      <c r="H27" s="13">
        <f t="shared" ca="1" si="2"/>
        <v>1.7495409219966176</v>
      </c>
      <c r="I27" s="13">
        <f t="shared" ca="1" si="2"/>
        <v>-0.73156851843887827</v>
      </c>
      <c r="J27" s="13">
        <f t="shared" ca="1" si="2"/>
        <v>7.9250532277049741</v>
      </c>
      <c r="K27" s="13">
        <f t="shared" ca="1" si="2"/>
        <v>1.5610378511075842</v>
      </c>
      <c r="L27" s="13">
        <f t="shared" ca="1" si="2"/>
        <v>3.5342159923458323</v>
      </c>
      <c r="M27" s="13">
        <f t="shared" ca="1" si="2"/>
        <v>2.2860563642343701</v>
      </c>
      <c r="N27" s="13">
        <f t="shared" ca="1" si="2"/>
        <v>2.0130627726179164</v>
      </c>
      <c r="O27" s="13">
        <f t="shared" ca="1" si="2"/>
        <v>-1.010905998116705</v>
      </c>
      <c r="P27" s="13">
        <f t="shared" ca="1" si="2"/>
        <v>-2.7442853094794017</v>
      </c>
      <c r="Q27" s="13">
        <f t="shared" ca="1" si="3"/>
        <v>2.748539784935593</v>
      </c>
      <c r="R27" s="13">
        <f t="shared" ca="1" si="3"/>
        <v>4.2030920717238418</v>
      </c>
      <c r="S27" s="13">
        <f t="shared" ca="1" si="3"/>
        <v>-0.28721416573653658</v>
      </c>
      <c r="T27" s="13">
        <f t="shared" ca="1" si="3"/>
        <v>6.826506195996406</v>
      </c>
      <c r="U27" s="13">
        <f t="shared" ca="1" si="3"/>
        <v>6.6276548365384835</v>
      </c>
      <c r="V27" s="13">
        <f t="shared" ca="1" si="3"/>
        <v>-1.0826793607953809</v>
      </c>
      <c r="W27" s="13">
        <f t="shared" ca="1" si="3"/>
        <v>5.1276559854519501</v>
      </c>
      <c r="X27" s="13">
        <f t="shared" ca="1" si="3"/>
        <v>-2.0284359258331133</v>
      </c>
      <c r="Y27" s="13">
        <f t="shared" ca="1" si="3"/>
        <v>4.7492041898626054</v>
      </c>
      <c r="Z27" s="13">
        <f t="shared" ca="1" si="3"/>
        <v>-1.0331924964446557</v>
      </c>
      <c r="AA27" s="13">
        <f t="shared" ca="1" si="4"/>
        <v>2.1737068673774189</v>
      </c>
      <c r="AB27" s="13">
        <f t="shared" ca="1" si="4"/>
        <v>3.4588726977831294</v>
      </c>
      <c r="AC27" s="13">
        <f t="shared" ca="1" si="4"/>
        <v>4.423610596581371</v>
      </c>
      <c r="AD27" s="13">
        <f t="shared" ca="1" si="4"/>
        <v>5.2136756236176458</v>
      </c>
      <c r="AE27" s="13">
        <f t="shared" ca="1" si="4"/>
        <v>-0.84176089361724582</v>
      </c>
      <c r="AF27" s="13">
        <f t="shared" ca="1" si="4"/>
        <v>0.74041155410570925</v>
      </c>
      <c r="AG27" s="13">
        <f t="shared" ca="1" si="4"/>
        <v>8.2089229407419939</v>
      </c>
      <c r="AH27" s="13">
        <f t="shared" ca="1" si="4"/>
        <v>4.4129902470128544</v>
      </c>
      <c r="AI27" s="13">
        <f t="shared" ca="1" si="4"/>
        <v>-1.5656180220832665</v>
      </c>
      <c r="AJ27" s="13">
        <f t="shared" ca="1" si="4"/>
        <v>-4.723550757812097</v>
      </c>
      <c r="AK27" s="29">
        <f t="shared" ca="1" si="10"/>
        <v>17.026162966098493</v>
      </c>
      <c r="AL27" s="13">
        <f t="shared" ca="1" si="5"/>
        <v>5.1974511601858921</v>
      </c>
      <c r="AM27" s="13">
        <f t="shared" ca="1" si="5"/>
        <v>10.648304602062453</v>
      </c>
      <c r="AN27" s="13">
        <f t="shared" ca="1" si="5"/>
        <v>-11.00542638898543</v>
      </c>
      <c r="AO27" s="13">
        <f t="shared" ca="1" si="5"/>
        <v>-6.9791738098910461</v>
      </c>
      <c r="AP27" s="13">
        <f t="shared" ca="1" si="5"/>
        <v>-8.0654626727342453</v>
      </c>
      <c r="AQ27" s="13">
        <f t="shared" ca="1" si="5"/>
        <v>-21.041299785668468</v>
      </c>
      <c r="AR27" s="13">
        <f t="shared" ca="1" si="5"/>
        <v>4.0066477390971187</v>
      </c>
      <c r="AS27" s="13">
        <f t="shared" ca="1" si="5"/>
        <v>-5.8449441199601111</v>
      </c>
      <c r="AT27" s="13">
        <f t="shared" ca="1" si="5"/>
        <v>3.2562003757947631</v>
      </c>
      <c r="AU27" s="13">
        <f t="shared" ca="1" si="5"/>
        <v>0.41608950460601579</v>
      </c>
      <c r="AV27" s="13">
        <f t="shared" ca="1" si="5"/>
        <v>14.768048916953479</v>
      </c>
      <c r="AW27" s="13">
        <f t="shared" ca="1" si="5"/>
        <v>-15.899236080089661</v>
      </c>
      <c r="AX27" s="13">
        <f t="shared" ca="1" si="6"/>
        <v>-6.4369555069173092</v>
      </c>
      <c r="AY27" s="13">
        <f t="shared" ca="1" si="6"/>
        <v>-16.049598072350804</v>
      </c>
      <c r="AZ27" s="13">
        <f t="shared" ca="1" si="6"/>
        <v>16.983419482152858</v>
      </c>
      <c r="BA27" s="13">
        <f t="shared" ca="1" si="6"/>
        <v>-6.4539904993847053</v>
      </c>
      <c r="BB27" s="13">
        <f t="shared" ca="1" si="6"/>
        <v>-0.44549060405499352</v>
      </c>
      <c r="BC27" s="13">
        <f t="shared" ca="1" si="6"/>
        <v>-10.556717806029909</v>
      </c>
      <c r="BD27" s="13">
        <f t="shared" ca="1" si="6"/>
        <v>-13.5091051465819</v>
      </c>
      <c r="BE27" s="13">
        <f t="shared" ca="1" si="6"/>
        <v>5.5069153528686368</v>
      </c>
      <c r="BF27" s="13">
        <f t="shared" ca="1" si="6"/>
        <v>-14.587116273398415</v>
      </c>
      <c r="BG27" s="13">
        <f t="shared" ca="1" si="6"/>
        <v>16.673837633959643</v>
      </c>
      <c r="BH27" s="13">
        <f t="shared" ca="1" si="6"/>
        <v>-2.6579712559313906</v>
      </c>
      <c r="BI27" s="13">
        <f t="shared" ca="1" si="6"/>
        <v>-11.700664072113625</v>
      </c>
      <c r="BJ27" s="13">
        <f t="shared" ca="1" si="6"/>
        <v>-15.082130665049004</v>
      </c>
      <c r="BK27" s="13">
        <f t="shared" ca="1" si="6"/>
        <v>3.5515484909119559</v>
      </c>
      <c r="BL27" s="13">
        <f t="shared" ca="1" si="6"/>
        <v>1.294555798785054</v>
      </c>
      <c r="BM27" s="13">
        <f t="shared" ca="1" si="6"/>
        <v>-6.8951488486559178</v>
      </c>
      <c r="BN27" s="13">
        <f t="shared" ca="1" si="6"/>
        <v>9.7988935058051112</v>
      </c>
      <c r="BO27" s="7">
        <v>6</v>
      </c>
    </row>
    <row r="28" spans="1:67" x14ac:dyDescent="0.2">
      <c r="A28" s="10">
        <v>7</v>
      </c>
      <c r="B28" s="14">
        <f t="shared" ca="1" si="7"/>
        <v>0.86365840634030155</v>
      </c>
      <c r="C28" s="16">
        <f t="shared" ca="1" si="8"/>
        <v>0.71825836069348092</v>
      </c>
      <c r="D28" s="16">
        <f t="shared" ca="1" si="9"/>
        <v>0.80282372462297125</v>
      </c>
      <c r="F28" s="7">
        <v>7</v>
      </c>
      <c r="G28" s="13">
        <f t="shared" ca="1" si="2"/>
        <v>0.90601117198158598</v>
      </c>
      <c r="H28" s="13">
        <f t="shared" ca="1" si="2"/>
        <v>0.64147493688124335</v>
      </c>
      <c r="I28" s="13">
        <f t="shared" ca="1" si="2"/>
        <v>2.712511443522251</v>
      </c>
      <c r="J28" s="13">
        <f t="shared" ca="1" si="2"/>
        <v>2.9426725535370659</v>
      </c>
      <c r="K28" s="13">
        <f t="shared" ca="1" si="2"/>
        <v>0.30840193403548755</v>
      </c>
      <c r="L28" s="13">
        <f t="shared" ca="1" si="2"/>
        <v>0.47399712185507714</v>
      </c>
      <c r="M28" s="13">
        <f t="shared" ca="1" si="2"/>
        <v>-1.001012709789407</v>
      </c>
      <c r="N28" s="13">
        <f t="shared" ca="1" si="2"/>
        <v>0.55600697483021699</v>
      </c>
      <c r="O28" s="13">
        <f t="shared" ca="1" si="2"/>
        <v>-1.503493897812481</v>
      </c>
      <c r="P28" s="13">
        <f t="shared" ca="1" si="2"/>
        <v>0.41336068961612193</v>
      </c>
      <c r="Q28" s="13">
        <f t="shared" ca="1" si="3"/>
        <v>5.5913374267905898</v>
      </c>
      <c r="R28" s="13">
        <f t="shared" ca="1" si="3"/>
        <v>-0.95207053372436601</v>
      </c>
      <c r="S28" s="13">
        <f t="shared" ca="1" si="3"/>
        <v>7.2992741576905624</v>
      </c>
      <c r="T28" s="13">
        <f t="shared" ca="1" si="3"/>
        <v>5.5265422095330923</v>
      </c>
      <c r="U28" s="13">
        <f t="shared" ca="1" si="3"/>
        <v>-1.1772884746932277E-2</v>
      </c>
      <c r="V28" s="13">
        <f t="shared" ca="1" si="3"/>
        <v>3.8427228158178774</v>
      </c>
      <c r="W28" s="13">
        <f t="shared" ca="1" si="3"/>
        <v>3.2563457406659428</v>
      </c>
      <c r="X28" s="13">
        <f t="shared" ca="1" si="3"/>
        <v>2.2189355412594427</v>
      </c>
      <c r="Y28" s="13">
        <f t="shared" ca="1" si="3"/>
        <v>7.4527263463284426</v>
      </c>
      <c r="Z28" s="13">
        <f t="shared" ca="1" si="3"/>
        <v>1.3887379290005066</v>
      </c>
      <c r="AA28" s="13">
        <f t="shared" ca="1" si="4"/>
        <v>-0.32762657776878878</v>
      </c>
      <c r="AB28" s="13">
        <f t="shared" ca="1" si="4"/>
        <v>0.48458080759415245</v>
      </c>
      <c r="AC28" s="13">
        <f t="shared" ca="1" si="4"/>
        <v>1.5621254405957306</v>
      </c>
      <c r="AD28" s="13">
        <f t="shared" ca="1" si="4"/>
        <v>2.6767096786301732</v>
      </c>
      <c r="AE28" s="13">
        <f t="shared" ca="1" si="4"/>
        <v>0.45281164974944321</v>
      </c>
      <c r="AF28" s="13">
        <f t="shared" ca="1" si="4"/>
        <v>-2.4917276498485315</v>
      </c>
      <c r="AG28" s="13">
        <f t="shared" ca="1" si="4"/>
        <v>7.0211161347722104</v>
      </c>
      <c r="AH28" s="13">
        <f t="shared" ca="1" si="4"/>
        <v>4.0737431000892368</v>
      </c>
      <c r="AI28" s="13">
        <f t="shared" ca="1" si="4"/>
        <v>0.24409618792752852</v>
      </c>
      <c r="AJ28" s="13">
        <f t="shared" ca="1" si="4"/>
        <v>5.7052091796655038</v>
      </c>
      <c r="AK28" s="29">
        <f t="shared" ca="1" si="10"/>
        <v>11.694058953505278</v>
      </c>
      <c r="AL28" s="13">
        <f t="shared" ca="1" si="5"/>
        <v>-18.416177761727599</v>
      </c>
      <c r="AM28" s="13">
        <f t="shared" ca="1" si="5"/>
        <v>-3.3538952683354992</v>
      </c>
      <c r="AN28" s="13">
        <f t="shared" ca="1" si="5"/>
        <v>-8.5907025002434558</v>
      </c>
      <c r="AO28" s="13">
        <f t="shared" ca="1" si="5"/>
        <v>12.129015058677933</v>
      </c>
      <c r="AP28" s="13">
        <f t="shared" ca="1" si="5"/>
        <v>-7.2992880174819916</v>
      </c>
      <c r="AQ28" s="13">
        <f t="shared" ca="1" si="5"/>
        <v>-9.8224472250455044</v>
      </c>
      <c r="AR28" s="13">
        <f t="shared" ca="1" si="5"/>
        <v>-8.4708635874711753</v>
      </c>
      <c r="AS28" s="13">
        <f t="shared" ca="1" si="5"/>
        <v>-9.1321335420746319</v>
      </c>
      <c r="AT28" s="13">
        <f t="shared" ca="1" si="5"/>
        <v>3.3950611460769657</v>
      </c>
      <c r="AU28" s="13">
        <f t="shared" ca="1" si="5"/>
        <v>19.394473485897567</v>
      </c>
      <c r="AV28" s="13">
        <f t="shared" ca="1" si="5"/>
        <v>4.3732421205033614</v>
      </c>
      <c r="AW28" s="13">
        <f t="shared" ca="1" si="5"/>
        <v>-16.38160377200785</v>
      </c>
      <c r="AX28" s="13">
        <f t="shared" ca="1" si="6"/>
        <v>2.8880359689202946</v>
      </c>
      <c r="AY28" s="13">
        <f t="shared" ca="1" si="6"/>
        <v>15.059092632065854</v>
      </c>
      <c r="AZ28" s="13">
        <f t="shared" ca="1" si="6"/>
        <v>-10.238882221416929</v>
      </c>
      <c r="BA28" s="13">
        <f t="shared" ca="1" si="6"/>
        <v>-6.2670898573444926</v>
      </c>
      <c r="BB28" s="13">
        <f t="shared" ca="1" si="6"/>
        <v>-3.1448944792767657</v>
      </c>
      <c r="BC28" s="13">
        <f t="shared" ca="1" si="6"/>
        <v>-12.50298516833689</v>
      </c>
      <c r="BD28" s="13">
        <f t="shared" ca="1" si="6"/>
        <v>-9.1606135387806038</v>
      </c>
      <c r="BE28" s="13">
        <f t="shared" ca="1" si="6"/>
        <v>19.195175658846193</v>
      </c>
      <c r="BF28" s="13">
        <f t="shared" ca="1" si="6"/>
        <v>-9.1012768185412831</v>
      </c>
      <c r="BG28" s="13">
        <f t="shared" ca="1" si="6"/>
        <v>4.4012355907856886</v>
      </c>
      <c r="BH28" s="13">
        <f t="shared" ca="1" si="6"/>
        <v>14.306384363617831</v>
      </c>
      <c r="BI28" s="13">
        <f t="shared" ca="1" si="6"/>
        <v>-5.7995309014209111</v>
      </c>
      <c r="BJ28" s="13">
        <f t="shared" ca="1" si="6"/>
        <v>17.124196451892885</v>
      </c>
      <c r="BK28" s="13">
        <f t="shared" ca="1" si="6"/>
        <v>-10.239765598927034</v>
      </c>
      <c r="BL28" s="13">
        <f t="shared" ca="1" si="6"/>
        <v>-5.1782505029765371</v>
      </c>
      <c r="BM28" s="13">
        <f t="shared" ca="1" si="6"/>
        <v>5.1790417342122721</v>
      </c>
      <c r="BN28" s="13">
        <f t="shared" ca="1" si="6"/>
        <v>-2.3163159955186838</v>
      </c>
      <c r="BO28" s="7">
        <v>7</v>
      </c>
    </row>
    <row r="29" spans="1:67" x14ac:dyDescent="0.2">
      <c r="A29" s="10">
        <v>8</v>
      </c>
      <c r="B29" s="14">
        <f t="shared" ca="1" si="7"/>
        <v>0.98982059183607285</v>
      </c>
      <c r="C29" s="16">
        <f t="shared" ca="1" si="8"/>
        <v>0.72915544575392088</v>
      </c>
      <c r="D29" s="16">
        <f t="shared" ca="1" si="9"/>
        <v>0.82892435066284353</v>
      </c>
      <c r="F29" s="7">
        <v>8</v>
      </c>
      <c r="G29" s="13">
        <f t="shared" ca="1" si="2"/>
        <v>5.6144010007739462</v>
      </c>
      <c r="H29" s="13">
        <f t="shared" ca="1" si="2"/>
        <v>2.7757361214902123</v>
      </c>
      <c r="I29" s="13">
        <f t="shared" ca="1" si="2"/>
        <v>4.5653219995373417</v>
      </c>
      <c r="J29" s="13">
        <f t="shared" ca="1" si="2"/>
        <v>3.9787262766411717</v>
      </c>
      <c r="K29" s="13">
        <f t="shared" ca="1" si="2"/>
        <v>1.7165204514252967</v>
      </c>
      <c r="L29" s="13">
        <f t="shared" ca="1" si="2"/>
        <v>1.4675826517220822</v>
      </c>
      <c r="M29" s="13">
        <f t="shared" ca="1" si="2"/>
        <v>7.8215757900211003</v>
      </c>
      <c r="N29" s="13">
        <f t="shared" ca="1" si="2"/>
        <v>4.6700210370522015</v>
      </c>
      <c r="O29" s="13">
        <f t="shared" ca="1" si="2"/>
        <v>3.8424109918446971</v>
      </c>
      <c r="P29" s="13">
        <f t="shared" ca="1" si="2"/>
        <v>0.91618794515258184</v>
      </c>
      <c r="Q29" s="13">
        <f t="shared" ca="1" si="3"/>
        <v>5.0246706378943724</v>
      </c>
      <c r="R29" s="13">
        <f t="shared" ca="1" si="3"/>
        <v>1.3312626018391405</v>
      </c>
      <c r="S29" s="13">
        <f t="shared" ca="1" si="3"/>
        <v>1.0802029024554738E-2</v>
      </c>
      <c r="T29" s="13">
        <f t="shared" ca="1" si="3"/>
        <v>3.5956376243197337</v>
      </c>
      <c r="U29" s="13">
        <f t="shared" ca="1" si="3"/>
        <v>7.418699917640863</v>
      </c>
      <c r="V29" s="13">
        <f t="shared" ca="1" si="3"/>
        <v>-2.1001564611372912</v>
      </c>
      <c r="W29" s="13">
        <f t="shared" ca="1" si="3"/>
        <v>-0.90207231747465499</v>
      </c>
      <c r="X29" s="13">
        <f t="shared" ca="1" si="3"/>
        <v>-1.8223032163883284</v>
      </c>
      <c r="Y29" s="13">
        <f t="shared" ca="1" si="3"/>
        <v>-1.9813853187100365</v>
      </c>
      <c r="Z29" s="13">
        <f t="shared" ca="1" si="3"/>
        <v>0.86850826339800591</v>
      </c>
      <c r="AA29" s="13">
        <f t="shared" ca="1" si="4"/>
        <v>1.9134284133283235</v>
      </c>
      <c r="AB29" s="13">
        <f t="shared" ca="1" si="4"/>
        <v>6.3874378241525562</v>
      </c>
      <c r="AC29" s="13">
        <f t="shared" ca="1" si="4"/>
        <v>-0.67272669965055609</v>
      </c>
      <c r="AD29" s="13">
        <f t="shared" ca="1" si="4"/>
        <v>1.4187816126548789</v>
      </c>
      <c r="AE29" s="13">
        <f t="shared" ca="1" si="4"/>
        <v>2.5667900590535666</v>
      </c>
      <c r="AF29" s="13">
        <f t="shared" ca="1" si="4"/>
        <v>-0.57510977290864584</v>
      </c>
      <c r="AG29" s="13">
        <f t="shared" ca="1" si="4"/>
        <v>0.8413602557222819</v>
      </c>
      <c r="AH29" s="13">
        <f t="shared" ca="1" si="4"/>
        <v>3.1358293429312658</v>
      </c>
      <c r="AI29" s="13">
        <f t="shared" ca="1" si="4"/>
        <v>-0.45687950117493958</v>
      </c>
      <c r="AJ29" s="13">
        <f t="shared" ca="1" si="4"/>
        <v>-2.8990660125691452</v>
      </c>
      <c r="AK29" s="29">
        <f t="shared" ca="1" si="10"/>
        <v>25.248562409131985</v>
      </c>
      <c r="AL29" s="13">
        <f t="shared" ca="1" si="5"/>
        <v>13.361535720503639</v>
      </c>
      <c r="AM29" s="13">
        <f t="shared" ca="1" si="5"/>
        <v>3.0056138665701759</v>
      </c>
      <c r="AN29" s="13">
        <f t="shared" ca="1" si="5"/>
        <v>-7.6347016013880182</v>
      </c>
      <c r="AO29" s="13">
        <f t="shared" ca="1" si="5"/>
        <v>-5.6030598085781245</v>
      </c>
      <c r="AP29" s="13">
        <f t="shared" ca="1" si="5"/>
        <v>23.510748771313942</v>
      </c>
      <c r="AQ29" s="13">
        <f t="shared" ca="1" si="5"/>
        <v>0.10390470707278854</v>
      </c>
      <c r="AR29" s="13">
        <f t="shared" ca="1" si="5"/>
        <v>-15.883524360013521</v>
      </c>
      <c r="AS29" s="13">
        <f t="shared" ca="1" si="5"/>
        <v>-1.1947498730037256</v>
      </c>
      <c r="AT29" s="13">
        <f t="shared" ca="1" si="5"/>
        <v>-12.152712256644055</v>
      </c>
      <c r="AU29" s="13">
        <f t="shared" ca="1" si="5"/>
        <v>8.8994395680778968</v>
      </c>
      <c r="AV29" s="13">
        <f t="shared" ca="1" si="5"/>
        <v>-0.85347096406779732</v>
      </c>
      <c r="AW29" s="13">
        <f t="shared" ca="1" si="5"/>
        <v>-6.486574490841214</v>
      </c>
      <c r="AX29" s="13">
        <f t="shared" ca="1" si="6"/>
        <v>13.233614108535011</v>
      </c>
      <c r="AY29" s="13">
        <f t="shared" ca="1" si="6"/>
        <v>-3.9951507925390137</v>
      </c>
      <c r="AZ29" s="13">
        <f t="shared" ca="1" si="6"/>
        <v>-9.9604330321633316</v>
      </c>
      <c r="BA29" s="13">
        <f t="shared" ca="1" si="6"/>
        <v>6.3122209612970259</v>
      </c>
      <c r="BB29" s="13">
        <f t="shared" ca="1" si="6"/>
        <v>-21.005398073995313</v>
      </c>
      <c r="BC29" s="13">
        <f t="shared" ca="1" si="6"/>
        <v>0.37717676081833895</v>
      </c>
      <c r="BD29" s="13">
        <f t="shared" ca="1" si="6"/>
        <v>8.1687784303229609</v>
      </c>
      <c r="BE29" s="13">
        <f t="shared" ca="1" si="6"/>
        <v>-4.0631630460169808</v>
      </c>
      <c r="BF29" s="13">
        <f t="shared" ca="1" si="6"/>
        <v>-1.0741569854787132</v>
      </c>
      <c r="BG29" s="13">
        <f t="shared" ca="1" si="6"/>
        <v>-0.30982161816856824</v>
      </c>
      <c r="BH29" s="13">
        <f t="shared" ca="1" si="6"/>
        <v>22.337168805500639</v>
      </c>
      <c r="BI29" s="13">
        <f t="shared" ca="1" si="6"/>
        <v>5.7396665363398265</v>
      </c>
      <c r="BJ29" s="13">
        <f t="shared" ca="1" si="6"/>
        <v>-0.10015344284236161</v>
      </c>
      <c r="BK29" s="13">
        <f t="shared" ca="1" si="6"/>
        <v>3.0663456326844889</v>
      </c>
      <c r="BL29" s="13">
        <f t="shared" ca="1" si="6"/>
        <v>-3.5865301539287318</v>
      </c>
      <c r="BM29" s="13">
        <f t="shared" ca="1" si="6"/>
        <v>-1.4911961414340698</v>
      </c>
      <c r="BN29" s="13">
        <f t="shared" ca="1" si="6"/>
        <v>-16.352761271829827</v>
      </c>
      <c r="BO29" s="7">
        <v>8</v>
      </c>
    </row>
    <row r="30" spans="1:67" x14ac:dyDescent="0.2">
      <c r="A30" s="10">
        <v>9</v>
      </c>
      <c r="B30" s="14">
        <f t="shared" ca="1" si="7"/>
        <v>0.95401441704085599</v>
      </c>
      <c r="C30" s="16">
        <f t="shared" ca="1" si="8"/>
        <v>0.73053602103561843</v>
      </c>
      <c r="D30" s="16">
        <f t="shared" ca="1" si="9"/>
        <v>0.85418266702770684</v>
      </c>
      <c r="F30" s="7">
        <v>9</v>
      </c>
      <c r="G30" s="13">
        <f t="shared" ca="1" si="2"/>
        <v>2.5877935452308316</v>
      </c>
      <c r="H30" s="13">
        <f t="shared" ca="1" si="2"/>
        <v>7.2073778551014698</v>
      </c>
      <c r="I30" s="13">
        <f t="shared" ca="1" si="2"/>
        <v>1.6832000319142857</v>
      </c>
      <c r="J30" s="13">
        <f t="shared" ca="1" si="2"/>
        <v>2.0001578080085709</v>
      </c>
      <c r="K30" s="13">
        <f t="shared" ca="1" si="2"/>
        <v>4.930388756677627</v>
      </c>
      <c r="L30" s="13">
        <f t="shared" ca="1" si="2"/>
        <v>2.5103382993805137</v>
      </c>
      <c r="M30" s="13">
        <f t="shared" ca="1" si="2"/>
        <v>1.4791858166179819</v>
      </c>
      <c r="N30" s="13">
        <f t="shared" ca="1" si="2"/>
        <v>5.0736021500145618</v>
      </c>
      <c r="O30" s="13">
        <f t="shared" ca="1" si="2"/>
        <v>6.4669667433327742</v>
      </c>
      <c r="P30" s="13">
        <f t="shared" ca="1" si="2"/>
        <v>6.7151667500166035</v>
      </c>
      <c r="Q30" s="13">
        <f t="shared" ca="1" si="3"/>
        <v>3.2645115549898831</v>
      </c>
      <c r="R30" s="13">
        <f t="shared" ca="1" si="3"/>
        <v>3.9639497068580161</v>
      </c>
      <c r="S30" s="13">
        <f t="shared" ca="1" si="3"/>
        <v>0.46239635209589802</v>
      </c>
      <c r="T30" s="13">
        <f t="shared" ca="1" si="3"/>
        <v>4.214943048389614</v>
      </c>
      <c r="U30" s="13">
        <f t="shared" ca="1" si="3"/>
        <v>7.035590402102569</v>
      </c>
      <c r="V30" s="13">
        <f t="shared" ca="1" si="3"/>
        <v>5.0554826016932157</v>
      </c>
      <c r="W30" s="13">
        <f t="shared" ca="1" si="3"/>
        <v>1.73751025177763</v>
      </c>
      <c r="X30" s="13">
        <f t="shared" ca="1" si="3"/>
        <v>-1.0761775849529442</v>
      </c>
      <c r="Y30" s="13">
        <f t="shared" ca="1" si="3"/>
        <v>3.6692666202874791</v>
      </c>
      <c r="Z30" s="13">
        <f t="shared" ca="1" si="3"/>
        <v>1.7812486214780259</v>
      </c>
      <c r="AA30" s="13">
        <f t="shared" ca="1" si="4"/>
        <v>2.2076340018638279</v>
      </c>
      <c r="AB30" s="13">
        <f t="shared" ca="1" si="4"/>
        <v>2.0110619255179856</v>
      </c>
      <c r="AC30" s="13">
        <f t="shared" ca="1" si="4"/>
        <v>1.3981693890537756</v>
      </c>
      <c r="AD30" s="13">
        <f t="shared" ca="1" si="4"/>
        <v>5.3818575019908002</v>
      </c>
      <c r="AE30" s="13">
        <f t="shared" ca="1" si="4"/>
        <v>1.4921349783829398</v>
      </c>
      <c r="AF30" s="13">
        <f t="shared" ca="1" si="4"/>
        <v>0.10976497621467463</v>
      </c>
      <c r="AG30" s="13">
        <f t="shared" ca="1" si="4"/>
        <v>-0.63954903410471697</v>
      </c>
      <c r="AH30" s="13">
        <f t="shared" ca="1" si="4"/>
        <v>-0.82520804609915865</v>
      </c>
      <c r="AI30" s="13">
        <f t="shared" ca="1" si="4"/>
        <v>5.6774641274358384E-2</v>
      </c>
      <c r="AJ30" s="13">
        <f t="shared" ca="1" si="4"/>
        <v>7.9356566848103656</v>
      </c>
      <c r="AK30" s="29">
        <f t="shared" ca="1" si="10"/>
        <v>14.435478670970205</v>
      </c>
      <c r="AL30" s="13">
        <f t="shared" ca="1" si="5"/>
        <v>-11.109697915237566</v>
      </c>
      <c r="AM30" s="13">
        <f t="shared" ca="1" si="5"/>
        <v>2.8594771741079152</v>
      </c>
      <c r="AN30" s="13">
        <f t="shared" ca="1" si="5"/>
        <v>3.9846434785788456</v>
      </c>
      <c r="AO30" s="13">
        <f t="shared" ca="1" si="5"/>
        <v>-1.5384082576086318</v>
      </c>
      <c r="AP30" s="13">
        <f t="shared" ca="1" si="5"/>
        <v>-2.5454929280404546</v>
      </c>
      <c r="AQ30" s="13">
        <f t="shared" ca="1" si="5"/>
        <v>6.8974231621616955</v>
      </c>
      <c r="AR30" s="13">
        <f t="shared" ca="1" si="5"/>
        <v>-4.6487732152014587</v>
      </c>
      <c r="AS30" s="13">
        <f t="shared" ca="1" si="5"/>
        <v>22.811705401557884</v>
      </c>
      <c r="AT30" s="13">
        <f t="shared" ca="1" si="5"/>
        <v>10.988403872431851</v>
      </c>
      <c r="AU30" s="13">
        <f t="shared" ca="1" si="5"/>
        <v>0.88604894869331918</v>
      </c>
      <c r="AV30" s="13">
        <f t="shared" ca="1" si="5"/>
        <v>1.4148412863955047</v>
      </c>
      <c r="AW30" s="13">
        <f t="shared" ca="1" si="5"/>
        <v>-0.29177735010748007</v>
      </c>
      <c r="AX30" s="13">
        <f t="shared" ca="1" si="6"/>
        <v>-9.7199872294904122E-2</v>
      </c>
      <c r="AY30" s="13">
        <f t="shared" ca="1" si="6"/>
        <v>12.868818401453098</v>
      </c>
      <c r="AZ30" s="13">
        <f t="shared" ca="1" si="6"/>
        <v>-6.6831571458150254</v>
      </c>
      <c r="BA30" s="13">
        <f t="shared" ca="1" si="6"/>
        <v>9.6136821461958135</v>
      </c>
      <c r="BB30" s="13">
        <f t="shared" ca="1" si="6"/>
        <v>-9.4616584240839519</v>
      </c>
      <c r="BC30" s="13">
        <f t="shared" ca="1" si="6"/>
        <v>-13.526049482278719</v>
      </c>
      <c r="BD30" s="13">
        <f t="shared" ca="1" si="6"/>
        <v>-2.9048572388272715</v>
      </c>
      <c r="BE30" s="13">
        <f t="shared" ca="1" si="6"/>
        <v>7.2798716249973872</v>
      </c>
      <c r="BF30" s="13">
        <f t="shared" ca="1" si="6"/>
        <v>15.15445442151538</v>
      </c>
      <c r="BG30" s="13">
        <f t="shared" ca="1" si="6"/>
        <v>12.988563607947423</v>
      </c>
      <c r="BH30" s="13">
        <f t="shared" ca="1" si="6"/>
        <v>-4.3002885127612949</v>
      </c>
      <c r="BI30" s="13">
        <f t="shared" ca="1" si="6"/>
        <v>17.567176488587396</v>
      </c>
      <c r="BJ30" s="13">
        <f t="shared" ca="1" si="6"/>
        <v>-5.406942485759024</v>
      </c>
      <c r="BK30" s="13">
        <f t="shared" ca="1" si="6"/>
        <v>15.837893471439422</v>
      </c>
      <c r="BL30" s="13">
        <f t="shared" ca="1" si="6"/>
        <v>21.597668416162428</v>
      </c>
      <c r="BM30" s="13">
        <f t="shared" ca="1" si="6"/>
        <v>6.427187815497617</v>
      </c>
      <c r="BN30" s="13">
        <f t="shared" ca="1" si="6"/>
        <v>-2.5916748200872881</v>
      </c>
      <c r="BO30" s="7">
        <v>9</v>
      </c>
    </row>
    <row r="31" spans="1:67" x14ac:dyDescent="0.2">
      <c r="A31" s="10">
        <v>10</v>
      </c>
      <c r="B31" s="14">
        <f t="shared" ca="1" si="7"/>
        <v>0.73103763458087945</v>
      </c>
      <c r="C31" s="16">
        <f t="shared" ca="1" si="8"/>
        <v>0.73103763458087945</v>
      </c>
      <c r="D31" s="16">
        <f t="shared" ca="1" si="9"/>
        <v>0.87890904598703745</v>
      </c>
      <c r="F31" s="7">
        <v>10</v>
      </c>
      <c r="G31" s="13">
        <f t="shared" ca="1" si="2"/>
        <v>0.31578691221801902</v>
      </c>
      <c r="H31" s="13">
        <f t="shared" ca="1" si="2"/>
        <v>-1.8338612611151968</v>
      </c>
      <c r="I31" s="13">
        <f t="shared" ca="1" si="2"/>
        <v>6.266334699566781</v>
      </c>
      <c r="J31" s="13">
        <f t="shared" ca="1" si="2"/>
        <v>-4.6954498447335258</v>
      </c>
      <c r="K31" s="13">
        <f t="shared" ca="1" si="2"/>
        <v>4.9077457778745632</v>
      </c>
      <c r="L31" s="13">
        <f t="shared" ca="1" si="2"/>
        <v>0.87769035360029801</v>
      </c>
      <c r="M31" s="13">
        <f t="shared" ca="1" si="2"/>
        <v>-2.1954382675056694</v>
      </c>
      <c r="N31" s="13">
        <f t="shared" ca="1" si="2"/>
        <v>6.1698183517342464</v>
      </c>
      <c r="O31" s="13">
        <f t="shared" ca="1" si="2"/>
        <v>1.7273646063930808</v>
      </c>
      <c r="P31" s="13">
        <f t="shared" ca="1" si="2"/>
        <v>3.1836324321848375</v>
      </c>
      <c r="Q31" s="13">
        <f t="shared" ca="1" si="3"/>
        <v>2.4145139963689877</v>
      </c>
      <c r="R31" s="13">
        <f t="shared" ca="1" si="3"/>
        <v>2.019168606639703</v>
      </c>
      <c r="S31" s="13">
        <f t="shared" ca="1" si="3"/>
        <v>2.8333967455859002</v>
      </c>
      <c r="T31" s="13">
        <f t="shared" ca="1" si="3"/>
        <v>5.2589975094103494</v>
      </c>
      <c r="U31" s="13">
        <f t="shared" ca="1" si="3"/>
        <v>7.0209563863960334</v>
      </c>
      <c r="V31" s="13">
        <f t="shared" ca="1" si="3"/>
        <v>0.25884868925039228</v>
      </c>
      <c r="W31" s="13">
        <f t="shared" ca="1" si="3"/>
        <v>-4.9517191268551457</v>
      </c>
      <c r="X31" s="13">
        <f t="shared" ca="1" si="3"/>
        <v>3.1252666962565558</v>
      </c>
      <c r="Y31" s="13">
        <f t="shared" ca="1" si="3"/>
        <v>6.8594583146834394</v>
      </c>
      <c r="Z31" s="13">
        <f t="shared" ca="1" si="3"/>
        <v>1.4016796257416089</v>
      </c>
      <c r="AA31" s="13">
        <f t="shared" ca="1" si="4"/>
        <v>-0.77992186842083777</v>
      </c>
      <c r="AB31" s="13">
        <f t="shared" ca="1" si="4"/>
        <v>7.0063965852917587</v>
      </c>
      <c r="AC31" s="13">
        <f t="shared" ca="1" si="4"/>
        <v>-2.3109789518118706</v>
      </c>
      <c r="AD31" s="13">
        <f t="shared" ca="1" si="4"/>
        <v>2.6969637112921023</v>
      </c>
      <c r="AE31" s="13">
        <f t="shared" ca="1" si="4"/>
        <v>1.902960864155067</v>
      </c>
      <c r="AF31" s="13">
        <f t="shared" ca="1" si="4"/>
        <v>5.3844545914251505</v>
      </c>
      <c r="AG31" s="13">
        <f t="shared" ca="1" si="4"/>
        <v>2.3033183186850068</v>
      </c>
      <c r="AH31" s="13">
        <f t="shared" ca="1" si="4"/>
        <v>8.0906070827128254</v>
      </c>
      <c r="AI31" s="13">
        <f t="shared" ca="1" si="4"/>
        <v>-0.5946708157047973</v>
      </c>
      <c r="AJ31" s="13">
        <f t="shared" ca="1" si="4"/>
        <v>4.2671022682467914</v>
      </c>
      <c r="AK31" s="29">
        <f t="shared" ca="1" si="10"/>
        <v>-22.795482147377296</v>
      </c>
      <c r="AL31" s="13">
        <f t="shared" ca="1" si="5"/>
        <v>-3.6072624752869205</v>
      </c>
      <c r="AM31" s="13">
        <f t="shared" ca="1" si="5"/>
        <v>11.59467830889661</v>
      </c>
      <c r="AN31" s="13">
        <f t="shared" ca="1" si="5"/>
        <v>-2.0887805548062648</v>
      </c>
      <c r="AO31" s="13">
        <f t="shared" ca="1" si="5"/>
        <v>-4.3136654623630903</v>
      </c>
      <c r="AP31" s="13">
        <f t="shared" ca="1" si="5"/>
        <v>8.1726017950284877</v>
      </c>
      <c r="AQ31" s="13">
        <f t="shared" ca="1" si="5"/>
        <v>-7.9096246348662049</v>
      </c>
      <c r="AR31" s="13">
        <f t="shared" ca="1" si="5"/>
        <v>-1.0514441718755854</v>
      </c>
      <c r="AS31" s="13">
        <f t="shared" ca="1" si="5"/>
        <v>-1.1048482834538054</v>
      </c>
      <c r="AT31" s="13">
        <f t="shared" ca="1" si="5"/>
        <v>-3.6781525006100422</v>
      </c>
      <c r="AU31" s="13">
        <f t="shared" ca="1" si="5"/>
        <v>-9.1841981860060624</v>
      </c>
      <c r="AV31" s="13">
        <f t="shared" ca="1" si="5"/>
        <v>-12.719826282536911</v>
      </c>
      <c r="AW31" s="13">
        <f t="shared" ca="1" si="5"/>
        <v>1.0631265049649197</v>
      </c>
      <c r="AX31" s="13">
        <f t="shared" ca="1" si="6"/>
        <v>4.2008325774923758</v>
      </c>
      <c r="AY31" s="13">
        <f t="shared" ca="1" si="6"/>
        <v>-7.984683710946225</v>
      </c>
      <c r="AZ31" s="13">
        <f t="shared" ca="1" si="6"/>
        <v>-7.2630697733835898</v>
      </c>
      <c r="BA31" s="13">
        <f t="shared" ca="1" si="6"/>
        <v>9.0247350487334472</v>
      </c>
      <c r="BB31" s="13">
        <f t="shared" ca="1" si="6"/>
        <v>-13.707647793587627</v>
      </c>
      <c r="BC31" s="13">
        <f t="shared" ca="1" si="6"/>
        <v>-3.5024394482914838</v>
      </c>
      <c r="BD31" s="13">
        <f t="shared" ca="1" si="6"/>
        <v>2.4951103886247359</v>
      </c>
      <c r="BE31" s="13">
        <f t="shared" ca="1" si="6"/>
        <v>-9.1657430743090522</v>
      </c>
      <c r="BF31" s="13">
        <f t="shared" ca="1" si="6"/>
        <v>-3.5295488935747974</v>
      </c>
      <c r="BG31" s="13">
        <f t="shared" ca="1" si="6"/>
        <v>5.9023604407436423</v>
      </c>
      <c r="BH31" s="13">
        <f t="shared" ca="1" si="6"/>
        <v>-1.2935542289244797</v>
      </c>
      <c r="BI31" s="13">
        <f t="shared" ca="1" si="6"/>
        <v>1.9148474678104499</v>
      </c>
      <c r="BJ31" s="13">
        <f t="shared" ca="1" si="6"/>
        <v>-14.254689182424841</v>
      </c>
      <c r="BK31" s="13">
        <f t="shared" ca="1" si="6"/>
        <v>1.4618316025698865</v>
      </c>
      <c r="BL31" s="13">
        <f t="shared" ca="1" si="6"/>
        <v>18.67520951322015</v>
      </c>
      <c r="BM31" s="13">
        <f t="shared" ca="1" si="6"/>
        <v>-14.952381026296539</v>
      </c>
      <c r="BN31" s="13">
        <f t="shared" ca="1" si="6"/>
        <v>15.551940724170443</v>
      </c>
      <c r="BO31" s="7">
        <v>10</v>
      </c>
    </row>
    <row r="32" spans="1:67" x14ac:dyDescent="0.2">
      <c r="A32" s="10">
        <v>11</v>
      </c>
      <c r="B32" s="14">
        <f t="shared" ca="1" si="7"/>
        <v>0.70790581881583714</v>
      </c>
      <c r="C32" s="16">
        <f t="shared" ca="1" si="8"/>
        <v>0.86365840634030155</v>
      </c>
      <c r="D32" s="16">
        <f t="shared" ca="1" si="9"/>
        <v>0.90335141687396647</v>
      </c>
      <c r="F32" s="7">
        <v>11</v>
      </c>
      <c r="G32" s="13">
        <f t="shared" ref="G32:P41" ca="1" si="12">_xlfn.NORM.INV(RAND(),$B$8,$B$9)</f>
        <v>3.3970139137861617</v>
      </c>
      <c r="H32" s="13">
        <f t="shared" ca="1" si="12"/>
        <v>3.1472778076127006</v>
      </c>
      <c r="I32" s="13">
        <f t="shared" ca="1" si="12"/>
        <v>5.6346363403745343</v>
      </c>
      <c r="J32" s="13">
        <f t="shared" ca="1" si="12"/>
        <v>1.3909418740863899</v>
      </c>
      <c r="K32" s="13">
        <f t="shared" ca="1" si="12"/>
        <v>3.5638724117307534</v>
      </c>
      <c r="L32" s="13">
        <f t="shared" ca="1" si="12"/>
        <v>3.3371210980673256</v>
      </c>
      <c r="M32" s="13">
        <f t="shared" ca="1" si="12"/>
        <v>-3.2923344121675804</v>
      </c>
      <c r="N32" s="13">
        <f t="shared" ca="1" si="12"/>
        <v>-2.019199888725387</v>
      </c>
      <c r="O32" s="13">
        <f t="shared" ca="1" si="12"/>
        <v>1.1208892483310078</v>
      </c>
      <c r="P32" s="13">
        <f t="shared" ca="1" si="12"/>
        <v>-1.4454794624495872</v>
      </c>
      <c r="Q32" s="13">
        <f t="shared" ref="Q32:Z41" ca="1" si="13">_xlfn.NORM.INV(RAND(),$B$8,$B$9)</f>
        <v>4.8182326896848942</v>
      </c>
      <c r="R32" s="13">
        <f t="shared" ca="1" si="13"/>
        <v>-1.9823280556085621</v>
      </c>
      <c r="S32" s="13">
        <f t="shared" ca="1" si="13"/>
        <v>4.7624305596072345</v>
      </c>
      <c r="T32" s="13">
        <f t="shared" ca="1" si="13"/>
        <v>-0.94589872953494591</v>
      </c>
      <c r="U32" s="13">
        <f t="shared" ca="1" si="13"/>
        <v>-2.5884247840025996</v>
      </c>
      <c r="V32" s="13">
        <f t="shared" ca="1" si="13"/>
        <v>6.5006862074907437</v>
      </c>
      <c r="W32" s="13">
        <f t="shared" ca="1" si="13"/>
        <v>2.5683406128128654</v>
      </c>
      <c r="X32" s="13">
        <f t="shared" ca="1" si="13"/>
        <v>-0.35121631591288605</v>
      </c>
      <c r="Y32" s="13">
        <f t="shared" ca="1" si="13"/>
        <v>-3.8263384450009443</v>
      </c>
      <c r="Z32" s="13">
        <f t="shared" ca="1" si="13"/>
        <v>0.88682835649372582</v>
      </c>
      <c r="AA32" s="13">
        <f t="shared" ref="AA32:AJ41" ca="1" si="14">_xlfn.NORM.INV(RAND(),$B$8,$B$9)</f>
        <v>5.0723039595760238</v>
      </c>
      <c r="AB32" s="13">
        <f t="shared" ca="1" si="14"/>
        <v>7.6634617189093799</v>
      </c>
      <c r="AC32" s="13">
        <f t="shared" ca="1" si="14"/>
        <v>8.6992497533223396</v>
      </c>
      <c r="AD32" s="13">
        <f t="shared" ca="1" si="14"/>
        <v>-0.73582578906194396</v>
      </c>
      <c r="AE32" s="13">
        <f t="shared" ca="1" si="14"/>
        <v>-3.858169533129904</v>
      </c>
      <c r="AF32" s="13">
        <f t="shared" ca="1" si="14"/>
        <v>1.7107070547224543</v>
      </c>
      <c r="AG32" s="13">
        <f t="shared" ca="1" si="14"/>
        <v>5.7144780873721812</v>
      </c>
      <c r="AH32" s="13">
        <f t="shared" ca="1" si="14"/>
        <v>3.7204932181866743</v>
      </c>
      <c r="AI32" s="13">
        <f t="shared" ca="1" si="14"/>
        <v>3.688617401844323</v>
      </c>
      <c r="AJ32" s="13">
        <f t="shared" ca="1" si="14"/>
        <v>6.7967629702653465</v>
      </c>
      <c r="AK32" s="29">
        <f t="shared" ca="1" si="10"/>
        <v>-7.2942646671876687</v>
      </c>
      <c r="AL32" s="13">
        <f t="shared" ca="1" si="5"/>
        <v>12.837067098888634</v>
      </c>
      <c r="AM32" s="13">
        <f t="shared" ca="1" si="5"/>
        <v>-19.398067912175559</v>
      </c>
      <c r="AN32" s="13">
        <f t="shared" ca="1" si="5"/>
        <v>15.757416626141648</v>
      </c>
      <c r="AO32" s="13">
        <f t="shared" ca="1" si="5"/>
        <v>0.85551256903708395</v>
      </c>
      <c r="AP32" s="13">
        <f t="shared" ca="1" si="5"/>
        <v>-11.791258091941277</v>
      </c>
      <c r="AQ32" s="13">
        <f t="shared" ca="1" si="5"/>
        <v>-7.6018153580647478</v>
      </c>
      <c r="AR32" s="13">
        <f t="shared" ca="1" si="5"/>
        <v>-1.237107038997062</v>
      </c>
      <c r="AS32" s="13">
        <f t="shared" ca="1" si="5"/>
        <v>-12.511981830731955</v>
      </c>
      <c r="AT32" s="13">
        <f t="shared" ca="1" si="5"/>
        <v>6.0271988348528875</v>
      </c>
      <c r="AU32" s="13">
        <f t="shared" ca="1" si="5"/>
        <v>9.88436709075647</v>
      </c>
      <c r="AV32" s="13">
        <f t="shared" ca="1" si="5"/>
        <v>23.824661898979837</v>
      </c>
      <c r="AW32" s="13">
        <f t="shared" ca="1" si="5"/>
        <v>-14.949934585394722</v>
      </c>
      <c r="AX32" s="13">
        <f t="shared" ca="1" si="6"/>
        <v>4.1513157550720603</v>
      </c>
      <c r="AY32" s="13">
        <f t="shared" ca="1" si="6"/>
        <v>1.2179710845969023</v>
      </c>
      <c r="AZ32" s="13">
        <f t="shared" ca="1" si="6"/>
        <v>-7.9512654173467645</v>
      </c>
      <c r="BA32" s="13">
        <f t="shared" ca="1" si="6"/>
        <v>-8.3475739684604466</v>
      </c>
      <c r="BB32" s="13">
        <f t="shared" ca="1" si="6"/>
        <v>-0.86467024456975317</v>
      </c>
      <c r="BC32" s="13">
        <f t="shared" ca="1" si="6"/>
        <v>-1.5673153459658375</v>
      </c>
      <c r="BD32" s="13">
        <f t="shared" ca="1" si="6"/>
        <v>5.3550191493097312</v>
      </c>
      <c r="BE32" s="13">
        <f t="shared" ca="1" si="6"/>
        <v>-3.1452622855435228</v>
      </c>
      <c r="BF32" s="13">
        <f t="shared" ca="1" si="6"/>
        <v>10.4775739016576</v>
      </c>
      <c r="BG32" s="13">
        <f t="shared" ca="1" si="6"/>
        <v>6.0404378430215324</v>
      </c>
      <c r="BH32" s="13">
        <f t="shared" ca="1" si="6"/>
        <v>2.1023018771288458</v>
      </c>
      <c r="BI32" s="13">
        <f t="shared" ca="1" si="6"/>
        <v>-10.284272376356252</v>
      </c>
      <c r="BJ32" s="13">
        <f t="shared" ca="1" si="6"/>
        <v>-5.3393744008905841</v>
      </c>
      <c r="BK32" s="13">
        <f t="shared" ca="1" si="6"/>
        <v>-5.951738395441815</v>
      </c>
      <c r="BL32" s="13">
        <f t="shared" ca="1" si="6"/>
        <v>12.583520835257687</v>
      </c>
      <c r="BM32" s="13">
        <f t="shared" ca="1" si="6"/>
        <v>2.5103105069474916</v>
      </c>
      <c r="BN32" s="13">
        <f t="shared" ca="1" si="6"/>
        <v>-11.719372697644081</v>
      </c>
      <c r="BO32" s="7">
        <v>11</v>
      </c>
    </row>
    <row r="33" spans="1:67" x14ac:dyDescent="0.2">
      <c r="A33" s="10">
        <v>12</v>
      </c>
      <c r="B33" s="14">
        <f t="shared" ca="1" si="7"/>
        <v>0.70376666665658372</v>
      </c>
      <c r="C33" s="16">
        <f t="shared" ca="1" si="8"/>
        <v>0.89739123631718853</v>
      </c>
      <c r="D33" s="16">
        <f t="shared" ca="1" si="9"/>
        <v>0.92772035373940753</v>
      </c>
      <c r="F33" s="7">
        <v>12</v>
      </c>
      <c r="G33" s="13">
        <f t="shared" ca="1" si="12"/>
        <v>5.930767172748574</v>
      </c>
      <c r="H33" s="13">
        <f t="shared" ca="1" si="12"/>
        <v>1.555672385345652</v>
      </c>
      <c r="I33" s="13">
        <f t="shared" ca="1" si="12"/>
        <v>4.7269957996659038</v>
      </c>
      <c r="J33" s="13">
        <f t="shared" ca="1" si="12"/>
        <v>3.9809449395308061E-2</v>
      </c>
      <c r="K33" s="13">
        <f t="shared" ca="1" si="12"/>
        <v>-0.23964262497082212</v>
      </c>
      <c r="L33" s="13">
        <f t="shared" ca="1" si="12"/>
        <v>3.9292036100895054</v>
      </c>
      <c r="M33" s="13">
        <f t="shared" ca="1" si="12"/>
        <v>1.8037920856239966</v>
      </c>
      <c r="N33" s="13">
        <f t="shared" ca="1" si="12"/>
        <v>6.9985100693059605</v>
      </c>
      <c r="O33" s="13">
        <f t="shared" ca="1" si="12"/>
        <v>5.2261821362602481</v>
      </c>
      <c r="P33" s="13">
        <f t="shared" ca="1" si="12"/>
        <v>4.9756658483727367</v>
      </c>
      <c r="Q33" s="13">
        <f t="shared" ca="1" si="13"/>
        <v>1.5641247224478292</v>
      </c>
      <c r="R33" s="13">
        <f t="shared" ca="1" si="13"/>
        <v>1.9179266307682239</v>
      </c>
      <c r="S33" s="13">
        <f t="shared" ca="1" si="13"/>
        <v>6.4282605232304526</v>
      </c>
      <c r="T33" s="13">
        <f t="shared" ca="1" si="13"/>
        <v>1.6054377117727876</v>
      </c>
      <c r="U33" s="13">
        <f t="shared" ca="1" si="13"/>
        <v>3.5369991273720927</v>
      </c>
      <c r="V33" s="13">
        <f t="shared" ca="1" si="13"/>
        <v>5.5475699801930833</v>
      </c>
      <c r="W33" s="13">
        <f t="shared" ca="1" si="13"/>
        <v>-1.0896131734177033</v>
      </c>
      <c r="X33" s="13">
        <f t="shared" ca="1" si="13"/>
        <v>3.2180265313856591</v>
      </c>
      <c r="Y33" s="13">
        <f t="shared" ca="1" si="13"/>
        <v>6.1946847137485763</v>
      </c>
      <c r="Z33" s="13">
        <f t="shared" ca="1" si="13"/>
        <v>-1.6134736890439836</v>
      </c>
      <c r="AA33" s="13">
        <f t="shared" ca="1" si="14"/>
        <v>1.2830178912995227</v>
      </c>
      <c r="AB33" s="13">
        <f t="shared" ca="1" si="14"/>
        <v>-0.42698716978431062</v>
      </c>
      <c r="AC33" s="13">
        <f t="shared" ca="1" si="14"/>
        <v>-8.8068612624775167E-2</v>
      </c>
      <c r="AD33" s="13">
        <f t="shared" ca="1" si="14"/>
        <v>-0.39389222832196946</v>
      </c>
      <c r="AE33" s="13">
        <f t="shared" ca="1" si="14"/>
        <v>1.8225191489190398</v>
      </c>
      <c r="AF33" s="13">
        <f t="shared" ca="1" si="14"/>
        <v>6.2069222198973586</v>
      </c>
      <c r="AG33" s="13">
        <f t="shared" ca="1" si="14"/>
        <v>-2.5883231308308581</v>
      </c>
      <c r="AH33" s="13">
        <f t="shared" ca="1" si="14"/>
        <v>3.9118931833600166</v>
      </c>
      <c r="AI33" s="13">
        <f t="shared" ca="1" si="14"/>
        <v>0.10803192883663448</v>
      </c>
      <c r="AJ33" s="13">
        <f t="shared" ca="1" si="14"/>
        <v>1.7205513821309943</v>
      </c>
      <c r="AK33" s="29">
        <f t="shared" ca="1" si="10"/>
        <v>-15.815264322823381</v>
      </c>
      <c r="AL33" s="13">
        <f t="shared" ca="1" si="5"/>
        <v>12.836509296187149</v>
      </c>
      <c r="AM33" s="13">
        <f t="shared" ca="1" si="5"/>
        <v>1.4723437296820125</v>
      </c>
      <c r="AN33" s="13">
        <f t="shared" ca="1" si="5"/>
        <v>0.10527266272607561</v>
      </c>
      <c r="AO33" s="13">
        <f t="shared" ca="1" si="5"/>
        <v>23.609023768413806</v>
      </c>
      <c r="AP33" s="13">
        <f t="shared" ca="1" si="5"/>
        <v>-1.2694732165007681</v>
      </c>
      <c r="AQ33" s="13">
        <f t="shared" ca="1" si="5"/>
        <v>-0.65019605448062112</v>
      </c>
      <c r="AR33" s="13">
        <f t="shared" ca="1" si="5"/>
        <v>10.987246692338148</v>
      </c>
      <c r="AS33" s="13">
        <f t="shared" ca="1" si="5"/>
        <v>4.1029900465685039</v>
      </c>
      <c r="AT33" s="13">
        <f t="shared" ca="1" si="5"/>
        <v>-4.5328772230031422</v>
      </c>
      <c r="AU33" s="13">
        <f t="shared" ca="1" si="5"/>
        <v>9.5274863010204776</v>
      </c>
      <c r="AV33" s="13">
        <f t="shared" ca="1" si="5"/>
        <v>6.0554645220664263</v>
      </c>
      <c r="AW33" s="13">
        <f t="shared" ca="1" si="5"/>
        <v>6.8873250837653996</v>
      </c>
      <c r="AX33" s="13">
        <f t="shared" ca="1" si="6"/>
        <v>0.61726625012710867</v>
      </c>
      <c r="AY33" s="13">
        <f t="shared" ca="1" si="6"/>
        <v>14.056069191567333</v>
      </c>
      <c r="AZ33" s="13">
        <f t="shared" ca="1" si="6"/>
        <v>17.909398113435351</v>
      </c>
      <c r="BA33" s="13">
        <f t="shared" ca="1" si="6"/>
        <v>1.0467167433779192</v>
      </c>
      <c r="BB33" s="13">
        <f t="shared" ca="1" si="6"/>
        <v>12.362086118556482</v>
      </c>
      <c r="BC33" s="13">
        <f t="shared" ca="1" si="6"/>
        <v>-5.797109438861729</v>
      </c>
      <c r="BD33" s="13">
        <f t="shared" ca="1" si="6"/>
        <v>-7.6620636326514209</v>
      </c>
      <c r="BE33" s="13">
        <f t="shared" ca="1" si="6"/>
        <v>-1.4141641976717003</v>
      </c>
      <c r="BF33" s="13">
        <f t="shared" ca="1" si="6"/>
        <v>5.5673135986856277</v>
      </c>
      <c r="BG33" s="13">
        <f t="shared" ca="1" si="6"/>
        <v>1.8937808295253311</v>
      </c>
      <c r="BH33" s="13">
        <f t="shared" ca="1" si="6"/>
        <v>13.152054476368502</v>
      </c>
      <c r="BI33" s="13">
        <f t="shared" ca="1" si="6"/>
        <v>-0.32750023565714725</v>
      </c>
      <c r="BJ33" s="13">
        <f t="shared" ca="1" si="6"/>
        <v>-3.2696530306565759</v>
      </c>
      <c r="BK33" s="13">
        <f t="shared" ca="1" si="6"/>
        <v>-4.9037794206137191</v>
      </c>
      <c r="BL33" s="13">
        <f t="shared" ca="1" si="6"/>
        <v>1.9160629237881324</v>
      </c>
      <c r="BM33" s="13">
        <f t="shared" ca="1" si="6"/>
        <v>-17.037545142096349</v>
      </c>
      <c r="BN33" s="13">
        <f t="shared" ca="1" si="6"/>
        <v>16.737941887904366</v>
      </c>
      <c r="BO33" s="7">
        <v>12</v>
      </c>
    </row>
    <row r="34" spans="1:67" x14ac:dyDescent="0.2">
      <c r="A34" s="10">
        <v>13</v>
      </c>
      <c r="B34" s="14">
        <f t="shared" ca="1" si="7"/>
        <v>0.94065722656601225</v>
      </c>
      <c r="C34" s="16">
        <f t="shared" ca="1" si="8"/>
        <v>0.90292243756738322</v>
      </c>
      <c r="D34" s="16">
        <f t="shared" ca="1" si="9"/>
        <v>0.95220550760955247</v>
      </c>
      <c r="F34" s="7">
        <v>13</v>
      </c>
      <c r="G34" s="13">
        <f t="shared" ca="1" si="12"/>
        <v>2.5964829237700675</v>
      </c>
      <c r="H34" s="13">
        <f t="shared" ca="1" si="12"/>
        <v>5.5630018916474144</v>
      </c>
      <c r="I34" s="13">
        <f t="shared" ca="1" si="12"/>
        <v>3.1714026113660339</v>
      </c>
      <c r="J34" s="13">
        <f t="shared" ca="1" si="12"/>
        <v>3.9142201997931809</v>
      </c>
      <c r="K34" s="13">
        <f t="shared" ca="1" si="12"/>
        <v>2.8408958835900036</v>
      </c>
      <c r="L34" s="13">
        <f t="shared" ca="1" si="12"/>
        <v>6.7127808488894196</v>
      </c>
      <c r="M34" s="13">
        <f t="shared" ca="1" si="12"/>
        <v>2.3398080449150287</v>
      </c>
      <c r="N34" s="13">
        <f t="shared" ca="1" si="12"/>
        <v>5.3609761301577885</v>
      </c>
      <c r="O34" s="13">
        <f t="shared" ca="1" si="12"/>
        <v>-0.82826711342512649</v>
      </c>
      <c r="P34" s="13">
        <f t="shared" ca="1" si="12"/>
        <v>-2.5535730590111605E-2</v>
      </c>
      <c r="Q34" s="13">
        <f t="shared" ca="1" si="13"/>
        <v>-1.1357647752807765</v>
      </c>
      <c r="R34" s="13">
        <f t="shared" ca="1" si="13"/>
        <v>-6.9714930107128943</v>
      </c>
      <c r="S34" s="13">
        <f t="shared" ca="1" si="13"/>
        <v>4.0084419038087642</v>
      </c>
      <c r="T34" s="13">
        <f t="shared" ca="1" si="13"/>
        <v>5.1050800027638967</v>
      </c>
      <c r="U34" s="13">
        <f t="shared" ca="1" si="13"/>
        <v>-0.75813137614760429</v>
      </c>
      <c r="V34" s="13">
        <f t="shared" ca="1" si="13"/>
        <v>5.162835991545986</v>
      </c>
      <c r="W34" s="13">
        <f t="shared" ca="1" si="13"/>
        <v>-5.513908849383701</v>
      </c>
      <c r="X34" s="13">
        <f t="shared" ca="1" si="13"/>
        <v>0.16046222590368364</v>
      </c>
      <c r="Y34" s="13">
        <f t="shared" ca="1" si="13"/>
        <v>6.3787252734475164</v>
      </c>
      <c r="Z34" s="13">
        <f t="shared" ca="1" si="13"/>
        <v>6.9845544572796641</v>
      </c>
      <c r="AA34" s="13">
        <f t="shared" ca="1" si="14"/>
        <v>-3.9656968044332555</v>
      </c>
      <c r="AB34" s="13">
        <f t="shared" ca="1" si="14"/>
        <v>-0.37318957385661289</v>
      </c>
      <c r="AC34" s="13">
        <f t="shared" ca="1" si="14"/>
        <v>2.8696281236448793</v>
      </c>
      <c r="AD34" s="13">
        <f t="shared" ca="1" si="14"/>
        <v>4.1485803674171287</v>
      </c>
      <c r="AE34" s="13">
        <f t="shared" ca="1" si="14"/>
        <v>-0.10603103800233749</v>
      </c>
      <c r="AF34" s="13">
        <f t="shared" ca="1" si="14"/>
        <v>3.6884139384800338</v>
      </c>
      <c r="AG34" s="13">
        <f t="shared" ca="1" si="14"/>
        <v>5.537942928147463</v>
      </c>
      <c r="AH34" s="13">
        <f t="shared" ca="1" si="14"/>
        <v>6.8069099785092373</v>
      </c>
      <c r="AI34" s="13">
        <f t="shared" ca="1" si="14"/>
        <v>6.9710398439513144</v>
      </c>
      <c r="AJ34" s="13">
        <f t="shared" ca="1" si="14"/>
        <v>0.13615181220905148</v>
      </c>
      <c r="AK34" s="29">
        <f t="shared" ca="1" si="10"/>
        <v>2.6763812401895395</v>
      </c>
      <c r="AL34" s="13">
        <f t="shared" ca="1" si="5"/>
        <v>-0.31605222450234294</v>
      </c>
      <c r="AM34" s="13">
        <f t="shared" ca="1" si="5"/>
        <v>4.8258573785684398</v>
      </c>
      <c r="AN34" s="13">
        <f t="shared" ca="1" si="5"/>
        <v>11.976771924718737</v>
      </c>
      <c r="AO34" s="13">
        <f t="shared" ca="1" si="5"/>
        <v>7.9461701124679589</v>
      </c>
      <c r="AP34" s="13">
        <f t="shared" ca="1" si="5"/>
        <v>0.33365611704870424</v>
      </c>
      <c r="AQ34" s="13">
        <f t="shared" ca="1" si="5"/>
        <v>-0.67401040333251183</v>
      </c>
      <c r="AR34" s="13">
        <f t="shared" ca="1" si="5"/>
        <v>7.1792542874938272</v>
      </c>
      <c r="AS34" s="13">
        <f t="shared" ca="1" si="5"/>
        <v>-3.5214580222933751</v>
      </c>
      <c r="AT34" s="13">
        <f t="shared" ca="1" si="5"/>
        <v>25.810939254499154</v>
      </c>
      <c r="AU34" s="13">
        <f t="shared" ca="1" si="5"/>
        <v>2.3905253338533647</v>
      </c>
      <c r="AV34" s="13">
        <f t="shared" ca="1" si="5"/>
        <v>-12.070069521807625</v>
      </c>
      <c r="AW34" s="13">
        <f t="shared" ca="1" si="5"/>
        <v>15.382074780787329</v>
      </c>
      <c r="AX34" s="13">
        <f t="shared" ca="1" si="6"/>
        <v>-11.996210620503685</v>
      </c>
      <c r="AY34" s="13">
        <f t="shared" ca="1" si="6"/>
        <v>6.0228351792510946</v>
      </c>
      <c r="AZ34" s="13">
        <f t="shared" ca="1" si="6"/>
        <v>5.8570727061701708</v>
      </c>
      <c r="BA34" s="13">
        <f t="shared" ca="1" si="6"/>
        <v>-3.8812218587262768</v>
      </c>
      <c r="BB34" s="13">
        <f t="shared" ca="1" si="6"/>
        <v>-3.6230301214277265</v>
      </c>
      <c r="BC34" s="13">
        <f t="shared" ca="1" si="6"/>
        <v>15.822580118414137</v>
      </c>
      <c r="BD34" s="13">
        <f t="shared" ca="1" si="6"/>
        <v>-7.5873969868125926</v>
      </c>
      <c r="BE34" s="13">
        <f t="shared" ca="1" si="6"/>
        <v>0.71285486564923528</v>
      </c>
      <c r="BF34" s="13">
        <f t="shared" ca="1" si="6"/>
        <v>-4.4235549721538501</v>
      </c>
      <c r="BG34" s="13">
        <f t="shared" ca="1" si="6"/>
        <v>-1.9533660087968276</v>
      </c>
      <c r="BH34" s="13">
        <f t="shared" ca="1" si="6"/>
        <v>-11.183001567102089</v>
      </c>
      <c r="BI34" s="13">
        <f t="shared" ca="1" si="6"/>
        <v>-7.9902157036832318</v>
      </c>
      <c r="BJ34" s="13">
        <f t="shared" ca="1" si="6"/>
        <v>14.402003081375202</v>
      </c>
      <c r="BK34" s="13">
        <f t="shared" ca="1" si="6"/>
        <v>7.8169677115446641</v>
      </c>
      <c r="BL34" s="13">
        <f t="shared" ca="1" si="6"/>
        <v>-1.0297398728521441</v>
      </c>
      <c r="BM34" s="13">
        <f t="shared" ca="1" si="6"/>
        <v>-6.6651026570942822</v>
      </c>
      <c r="BN34" s="13">
        <f t="shared" ca="1" si="6"/>
        <v>6.7485051962828582</v>
      </c>
      <c r="BO34" s="7">
        <v>13</v>
      </c>
    </row>
    <row r="35" spans="1:67" x14ac:dyDescent="0.2">
      <c r="A35" s="10">
        <v>14</v>
      </c>
      <c r="B35" s="14">
        <f t="shared" ca="1" si="7"/>
        <v>0.50888336450357108</v>
      </c>
      <c r="C35" s="16">
        <f t="shared" ca="1" si="8"/>
        <v>0.94065722656601225</v>
      </c>
      <c r="D35" s="16">
        <f t="shared" ca="1" si="9"/>
        <v>0.97698752588296789</v>
      </c>
      <c r="F35" s="7">
        <v>14</v>
      </c>
      <c r="G35" s="13">
        <f t="shared" ca="1" si="12"/>
        <v>1.0582864463762625</v>
      </c>
      <c r="H35" s="13">
        <f t="shared" ca="1" si="12"/>
        <v>0.35650713452299487</v>
      </c>
      <c r="I35" s="13">
        <f t="shared" ca="1" si="12"/>
        <v>5.0250849070823067</v>
      </c>
      <c r="J35" s="13">
        <f t="shared" ca="1" si="12"/>
        <v>3.6406920581790132</v>
      </c>
      <c r="K35" s="13">
        <f t="shared" ca="1" si="12"/>
        <v>-0.1616330333480045</v>
      </c>
      <c r="L35" s="13">
        <f t="shared" ca="1" si="12"/>
        <v>1.3125334066419589</v>
      </c>
      <c r="M35" s="13">
        <f t="shared" ca="1" si="12"/>
        <v>3.0757226443583816</v>
      </c>
      <c r="N35" s="13">
        <f t="shared" ca="1" si="12"/>
        <v>-2.2760560227795423</v>
      </c>
      <c r="O35" s="13">
        <f t="shared" ca="1" si="12"/>
        <v>2.5149615082411563</v>
      </c>
      <c r="P35" s="13">
        <f t="shared" ca="1" si="12"/>
        <v>6.7536038246387688</v>
      </c>
      <c r="Q35" s="13">
        <f t="shared" ca="1" si="13"/>
        <v>1.4514806835539089</v>
      </c>
      <c r="R35" s="13">
        <f t="shared" ca="1" si="13"/>
        <v>4.5560292404555547</v>
      </c>
      <c r="S35" s="13">
        <f t="shared" ca="1" si="13"/>
        <v>0.20991185640841126</v>
      </c>
      <c r="T35" s="13">
        <f t="shared" ca="1" si="13"/>
        <v>8.2864968803514216</v>
      </c>
      <c r="U35" s="13">
        <f t="shared" ca="1" si="13"/>
        <v>1.9514309601190911</v>
      </c>
      <c r="V35" s="13">
        <f t="shared" ca="1" si="13"/>
        <v>4.5668195449191344</v>
      </c>
      <c r="W35" s="13">
        <f t="shared" ca="1" si="13"/>
        <v>0.51016528374061521</v>
      </c>
      <c r="X35" s="13">
        <f t="shared" ca="1" si="13"/>
        <v>-0.10454619269571319</v>
      </c>
      <c r="Y35" s="13">
        <f t="shared" ca="1" si="13"/>
        <v>-3.3059856962043108</v>
      </c>
      <c r="Z35" s="13">
        <f t="shared" ca="1" si="13"/>
        <v>1.5540369220639971</v>
      </c>
      <c r="AA35" s="13">
        <f t="shared" ca="1" si="14"/>
        <v>1.0286622159709149</v>
      </c>
      <c r="AB35" s="13">
        <f t="shared" ca="1" si="14"/>
        <v>4.0573851911762775</v>
      </c>
      <c r="AC35" s="13">
        <f t="shared" ca="1" si="14"/>
        <v>5.0412043518406549</v>
      </c>
      <c r="AD35" s="13">
        <f t="shared" ca="1" si="14"/>
        <v>-1.2119439504359928</v>
      </c>
      <c r="AE35" s="13">
        <f t="shared" ca="1" si="14"/>
        <v>0.80532744838702319</v>
      </c>
      <c r="AF35" s="13">
        <f t="shared" ca="1" si="14"/>
        <v>-1.710186651047048</v>
      </c>
      <c r="AG35" s="13">
        <f t="shared" ca="1" si="14"/>
        <v>3.798469559344039</v>
      </c>
      <c r="AH35" s="13">
        <f t="shared" ca="1" si="14"/>
        <v>2.192431035208537</v>
      </c>
      <c r="AI35" s="13">
        <f t="shared" ca="1" si="14"/>
        <v>1.807668015643634</v>
      </c>
      <c r="AJ35" s="13">
        <f t="shared" ca="1" si="14"/>
        <v>1.2712909302962117</v>
      </c>
      <c r="AK35" s="29">
        <f t="shared" ca="1" si="10"/>
        <v>18.657521489498496</v>
      </c>
      <c r="AL35" s="13">
        <f t="shared" ca="1" si="5"/>
        <v>1.0987058774703851</v>
      </c>
      <c r="AM35" s="13">
        <f t="shared" ca="1" si="5"/>
        <v>-1.2046104220039178</v>
      </c>
      <c r="AN35" s="13">
        <f t="shared" ca="1" si="5"/>
        <v>13.979203935985474</v>
      </c>
      <c r="AO35" s="13">
        <f t="shared" ca="1" si="5"/>
        <v>8.6942659511822704</v>
      </c>
      <c r="AP35" s="13">
        <f t="shared" ca="1" si="5"/>
        <v>-3.5230520102344061</v>
      </c>
      <c r="AQ35" s="13">
        <f t="shared" ca="1" si="5"/>
        <v>-5.1406462294939166</v>
      </c>
      <c r="AR35" s="13">
        <f t="shared" ca="1" si="5"/>
        <v>15.15130547293874</v>
      </c>
      <c r="AS35" s="13">
        <f t="shared" ca="1" si="5"/>
        <v>8.8270817998366518</v>
      </c>
      <c r="AT35" s="13">
        <f t="shared" ca="1" si="5"/>
        <v>8.538042159184851</v>
      </c>
      <c r="AU35" s="13">
        <f t="shared" ca="1" si="5"/>
        <v>7.9069390001672097</v>
      </c>
      <c r="AV35" s="13">
        <f t="shared" ca="1" si="5"/>
        <v>3.7752294642083486</v>
      </c>
      <c r="AW35" s="13">
        <f t="shared" ca="1" si="5"/>
        <v>-0.80188855390119684</v>
      </c>
      <c r="AX35" s="13">
        <f t="shared" ca="1" si="6"/>
        <v>-5.0054436197100731</v>
      </c>
      <c r="AY35" s="13">
        <f t="shared" ca="1" si="6"/>
        <v>-4.4688173737081271</v>
      </c>
      <c r="AZ35" s="13">
        <f t="shared" ca="1" si="6"/>
        <v>-8.2776401793021765</v>
      </c>
      <c r="BA35" s="13">
        <f t="shared" ca="1" si="6"/>
        <v>-8.4205542728477667</v>
      </c>
      <c r="BB35" s="13">
        <f t="shared" ca="1" si="6"/>
        <v>4.456904763534796</v>
      </c>
      <c r="BC35" s="13">
        <f t="shared" ca="1" si="6"/>
        <v>28.017999073117917</v>
      </c>
      <c r="BD35" s="13">
        <f t="shared" ca="1" si="6"/>
        <v>1.9719951244428184</v>
      </c>
      <c r="BE35" s="13">
        <f t="shared" ref="AX35:BN48" ca="1" si="15">_xlfn.NORM.INV(RAND(),$E$8,$E$9)</f>
        <v>8.3893857198409769</v>
      </c>
      <c r="BF35" s="13">
        <f t="shared" ca="1" si="15"/>
        <v>0.90931414756887774</v>
      </c>
      <c r="BG35" s="13">
        <f t="shared" ca="1" si="15"/>
        <v>-10.811012976548184</v>
      </c>
      <c r="BH35" s="13">
        <f t="shared" ca="1" si="15"/>
        <v>14.740664534658205</v>
      </c>
      <c r="BI35" s="13">
        <f t="shared" ca="1" si="15"/>
        <v>-11.9803761532926</v>
      </c>
      <c r="BJ35" s="13">
        <f t="shared" ca="1" si="15"/>
        <v>5.9503361064742526</v>
      </c>
      <c r="BK35" s="13">
        <f t="shared" ca="1" si="15"/>
        <v>10.10614162883738</v>
      </c>
      <c r="BL35" s="13">
        <f t="shared" ca="1" si="15"/>
        <v>-5.6812045414668093</v>
      </c>
      <c r="BM35" s="13">
        <f t="shared" ca="1" si="15"/>
        <v>-3.4711150880061563</v>
      </c>
      <c r="BN35" s="13">
        <f t="shared" ca="1" si="15"/>
        <v>24.09254660150868</v>
      </c>
      <c r="BO35" s="7">
        <v>14</v>
      </c>
    </row>
    <row r="36" spans="1:67" x14ac:dyDescent="0.2">
      <c r="A36" s="10">
        <v>15</v>
      </c>
      <c r="B36" s="14">
        <f t="shared" ca="1" si="7"/>
        <v>1.0689235267075463</v>
      </c>
      <c r="C36" s="16">
        <f t="shared" ca="1" si="8"/>
        <v>0.95401441704085599</v>
      </c>
      <c r="D36" s="16">
        <f t="shared" ca="1" si="9"/>
        <v>1.0022477889607415</v>
      </c>
      <c r="F36" s="7">
        <v>15</v>
      </c>
      <c r="G36" s="13">
        <f t="shared" ca="1" si="12"/>
        <v>2.325922075000459</v>
      </c>
      <c r="H36" s="13">
        <f t="shared" ca="1" si="12"/>
        <v>2.4592732918429876</v>
      </c>
      <c r="I36" s="13">
        <f t="shared" ca="1" si="12"/>
        <v>1.3776949316325442</v>
      </c>
      <c r="J36" s="13">
        <f t="shared" ca="1" si="12"/>
        <v>2.3576584363672111</v>
      </c>
      <c r="K36" s="13">
        <f t="shared" ca="1" si="12"/>
        <v>3.6473719260924442</v>
      </c>
      <c r="L36" s="13">
        <f t="shared" ca="1" si="12"/>
        <v>-2.8746988592933338</v>
      </c>
      <c r="M36" s="13">
        <f t="shared" ca="1" si="12"/>
        <v>2.8852199079527647</v>
      </c>
      <c r="N36" s="13">
        <f t="shared" ca="1" si="12"/>
        <v>2.4036315417166039</v>
      </c>
      <c r="O36" s="13">
        <f t="shared" ca="1" si="12"/>
        <v>-0.51407040412755833</v>
      </c>
      <c r="P36" s="13">
        <f t="shared" ca="1" si="12"/>
        <v>-1.3014558325376813</v>
      </c>
      <c r="Q36" s="13">
        <f t="shared" ca="1" si="13"/>
        <v>-1.4478074897093114</v>
      </c>
      <c r="R36" s="13">
        <f t="shared" ca="1" si="13"/>
        <v>-4.7553059207704687</v>
      </c>
      <c r="S36" s="13">
        <f t="shared" ca="1" si="13"/>
        <v>4.2909476228062431</v>
      </c>
      <c r="T36" s="13">
        <f t="shared" ca="1" si="13"/>
        <v>-4.6651841340146492</v>
      </c>
      <c r="U36" s="13">
        <f t="shared" ca="1" si="13"/>
        <v>-1.0240236451443052</v>
      </c>
      <c r="V36" s="13">
        <f t="shared" ca="1" si="13"/>
        <v>-2.0055164428876679</v>
      </c>
      <c r="W36" s="13">
        <f t="shared" ca="1" si="13"/>
        <v>-1.8701606549640903</v>
      </c>
      <c r="X36" s="13">
        <f t="shared" ca="1" si="13"/>
        <v>6.0411416959391842</v>
      </c>
      <c r="Y36" s="13">
        <f t="shared" ca="1" si="13"/>
        <v>-9.7710626594162076E-2</v>
      </c>
      <c r="Z36" s="13">
        <f t="shared" ca="1" si="13"/>
        <v>3.9377117197898444</v>
      </c>
      <c r="AA36" s="13">
        <f t="shared" ca="1" si="14"/>
        <v>4.1273783597009519</v>
      </c>
      <c r="AB36" s="13">
        <f t="shared" ca="1" si="14"/>
        <v>3.5089502364887464</v>
      </c>
      <c r="AC36" s="13">
        <f t="shared" ca="1" si="14"/>
        <v>5.0414487721856833</v>
      </c>
      <c r="AD36" s="13">
        <f t="shared" ca="1" si="14"/>
        <v>-2.4145110682715298</v>
      </c>
      <c r="AE36" s="13">
        <f t="shared" ca="1" si="14"/>
        <v>1.1184091505285583</v>
      </c>
      <c r="AF36" s="13">
        <f t="shared" ca="1" si="14"/>
        <v>4.2678237953085283</v>
      </c>
      <c r="AG36" s="13">
        <f t="shared" ca="1" si="14"/>
        <v>6.8717656872163477</v>
      </c>
      <c r="AH36" s="13">
        <f t="shared" ca="1" si="14"/>
        <v>1.1894280749045003</v>
      </c>
      <c r="AI36" s="13">
        <f t="shared" ca="1" si="14"/>
        <v>3.580670664170333</v>
      </c>
      <c r="AJ36" s="13">
        <f t="shared" ca="1" si="14"/>
        <v>2.2556575289556444</v>
      </c>
      <c r="AK36" s="29">
        <f t="shared" ca="1" si="10"/>
        <v>-5.1020401842875591</v>
      </c>
      <c r="AL36" s="13">
        <f t="shared" ca="1" si="5"/>
        <v>-5.1819186802762394</v>
      </c>
      <c r="AM36" s="13">
        <f t="shared" ca="1" si="5"/>
        <v>1.3133014510311907</v>
      </c>
      <c r="AN36" s="13">
        <f t="shared" ca="1" si="5"/>
        <v>8.5955136581116474</v>
      </c>
      <c r="AO36" s="13">
        <f t="shared" ca="1" si="5"/>
        <v>-7.1820944929189814</v>
      </c>
      <c r="AP36" s="13">
        <f t="shared" ca="1" si="5"/>
        <v>5.0888427947274897</v>
      </c>
      <c r="AQ36" s="13">
        <f t="shared" ca="1" si="5"/>
        <v>26.216531245608522</v>
      </c>
      <c r="AR36" s="13">
        <f t="shared" ca="1" si="5"/>
        <v>5.0535826845139091</v>
      </c>
      <c r="AS36" s="13">
        <f t="shared" ca="1" si="5"/>
        <v>-0.64856548400016312</v>
      </c>
      <c r="AT36" s="13">
        <f t="shared" ca="1" si="5"/>
        <v>9.132363692477</v>
      </c>
      <c r="AU36" s="13">
        <f t="shared" ca="1" si="5"/>
        <v>10.035762486337383</v>
      </c>
      <c r="AV36" s="13">
        <f t="shared" ca="1" si="5"/>
        <v>13.83680449375702</v>
      </c>
      <c r="AW36" s="13">
        <f t="shared" ca="1" si="5"/>
        <v>5.8464529427623617</v>
      </c>
      <c r="AX36" s="13">
        <f t="shared" ca="1" si="15"/>
        <v>10.028874058787871</v>
      </c>
      <c r="AY36" s="13">
        <f t="shared" ca="1" si="15"/>
        <v>13.893955667696778</v>
      </c>
      <c r="AZ36" s="13">
        <f t="shared" ca="1" si="15"/>
        <v>18.476219526373775</v>
      </c>
      <c r="BA36" s="13">
        <f t="shared" ca="1" si="15"/>
        <v>3.3505717848805343</v>
      </c>
      <c r="BB36" s="13">
        <f t="shared" ca="1" si="15"/>
        <v>12.560579419785054</v>
      </c>
      <c r="BC36" s="13">
        <f t="shared" ca="1" si="15"/>
        <v>21.420152341971061</v>
      </c>
      <c r="BD36" s="13">
        <f t="shared" ca="1" si="15"/>
        <v>13.382687305108064</v>
      </c>
      <c r="BE36" s="13">
        <f t="shared" ca="1" si="15"/>
        <v>4.580145384991015</v>
      </c>
      <c r="BF36" s="13">
        <f t="shared" ca="1" si="15"/>
        <v>-1.2144194065277172</v>
      </c>
      <c r="BG36" s="13">
        <f t="shared" ca="1" si="15"/>
        <v>22.952791910202958</v>
      </c>
      <c r="BH36" s="13">
        <f t="shared" ca="1" si="15"/>
        <v>4.1834355768668292</v>
      </c>
      <c r="BI36" s="13">
        <f t="shared" ca="1" si="15"/>
        <v>3.1657829558920327</v>
      </c>
      <c r="BJ36" s="13">
        <f t="shared" ca="1" si="15"/>
        <v>-12.695178196102523</v>
      </c>
      <c r="BK36" s="13">
        <f t="shared" ca="1" si="15"/>
        <v>-14.459196016917243</v>
      </c>
      <c r="BL36" s="13">
        <f t="shared" ca="1" si="15"/>
        <v>-17.456587865068361</v>
      </c>
      <c r="BM36" s="13">
        <f t="shared" ca="1" si="15"/>
        <v>16.932965467221685</v>
      </c>
      <c r="BN36" s="13">
        <f t="shared" ca="1" si="15"/>
        <v>17.378952366697511</v>
      </c>
      <c r="BO36" s="7">
        <v>15</v>
      </c>
    </row>
    <row r="37" spans="1:67" x14ac:dyDescent="0.2">
      <c r="A37" s="10">
        <v>16</v>
      </c>
      <c r="B37" s="14">
        <f t="shared" ca="1" si="7"/>
        <v>1.5139248321449512</v>
      </c>
      <c r="C37" s="16">
        <f t="shared" ca="1" si="8"/>
        <v>0.97125001933793775</v>
      </c>
      <c r="D37" s="16">
        <f t="shared" ca="1" si="9"/>
        <v>1.0281774873124807</v>
      </c>
      <c r="F37" s="7">
        <v>16</v>
      </c>
      <c r="G37" s="13">
        <f t="shared" ca="1" si="12"/>
        <v>9.6452617260225821</v>
      </c>
      <c r="H37" s="13">
        <f t="shared" ca="1" si="12"/>
        <v>6.499159376802421</v>
      </c>
      <c r="I37" s="13">
        <f t="shared" ca="1" si="12"/>
        <v>4.205506205673947</v>
      </c>
      <c r="J37" s="13">
        <f t="shared" ca="1" si="12"/>
        <v>5.2445285570629618</v>
      </c>
      <c r="K37" s="13">
        <f t="shared" ca="1" si="12"/>
        <v>2.1748639643184235</v>
      </c>
      <c r="L37" s="13">
        <f t="shared" ca="1" si="12"/>
        <v>5.6626925026675874</v>
      </c>
      <c r="M37" s="13">
        <f t="shared" ca="1" si="12"/>
        <v>3.8433891245641334</v>
      </c>
      <c r="N37" s="13">
        <f t="shared" ca="1" si="12"/>
        <v>2.7611694976071548</v>
      </c>
      <c r="O37" s="13">
        <f t="shared" ca="1" si="12"/>
        <v>-1.9601935287046399</v>
      </c>
      <c r="P37" s="13">
        <f t="shared" ca="1" si="12"/>
        <v>1.4303137205717058</v>
      </c>
      <c r="Q37" s="13">
        <f t="shared" ca="1" si="13"/>
        <v>8.4558098715605734</v>
      </c>
      <c r="R37" s="13">
        <f t="shared" ca="1" si="13"/>
        <v>3.3811276581723253</v>
      </c>
      <c r="S37" s="13">
        <f t="shared" ca="1" si="13"/>
        <v>4.0819768826002498</v>
      </c>
      <c r="T37" s="13">
        <f t="shared" ca="1" si="13"/>
        <v>4.180215150246088</v>
      </c>
      <c r="U37" s="13">
        <f t="shared" ca="1" si="13"/>
        <v>0.25393844407250521</v>
      </c>
      <c r="V37" s="13">
        <f t="shared" ca="1" si="13"/>
        <v>5.8923886704456567</v>
      </c>
      <c r="W37" s="13">
        <f t="shared" ca="1" si="13"/>
        <v>4.7496062581970877</v>
      </c>
      <c r="X37" s="13">
        <f t="shared" ca="1" si="13"/>
        <v>-2.3788773942712869</v>
      </c>
      <c r="Y37" s="13">
        <f t="shared" ca="1" si="13"/>
        <v>0.75108371815125019</v>
      </c>
      <c r="Z37" s="13">
        <f t="shared" ca="1" si="13"/>
        <v>6.1841970066560972</v>
      </c>
      <c r="AA37" s="13">
        <f t="shared" ca="1" si="14"/>
        <v>1.8479441928066174</v>
      </c>
      <c r="AB37" s="13">
        <f t="shared" ca="1" si="14"/>
        <v>-1.0589737456419837</v>
      </c>
      <c r="AC37" s="13">
        <f t="shared" ca="1" si="14"/>
        <v>6.6345133506247045E-3</v>
      </c>
      <c r="AD37" s="13">
        <f t="shared" ca="1" si="14"/>
        <v>0.97961883504878222</v>
      </c>
      <c r="AE37" s="13">
        <f t="shared" ca="1" si="14"/>
        <v>7.449692241135752</v>
      </c>
      <c r="AF37" s="13">
        <f t="shared" ca="1" si="14"/>
        <v>4.4199219434354049</v>
      </c>
      <c r="AG37" s="13">
        <f t="shared" ca="1" si="14"/>
        <v>1.2748965646714032</v>
      </c>
      <c r="AH37" s="13">
        <f t="shared" ca="1" si="14"/>
        <v>5.9260372260323697</v>
      </c>
      <c r="AI37" s="13">
        <f t="shared" ca="1" si="14"/>
        <v>-1.545827223157775</v>
      </c>
      <c r="AJ37" s="13">
        <f t="shared" ca="1" si="14"/>
        <v>5.3603656414684897E-2</v>
      </c>
      <c r="AK37" s="29">
        <f t="shared" ca="1" si="10"/>
        <v>-18.012207712170834</v>
      </c>
      <c r="AL37" s="13">
        <f t="shared" ca="1" si="5"/>
        <v>-10.295629194384183</v>
      </c>
      <c r="AM37" s="13">
        <f t="shared" ca="1" si="5"/>
        <v>9.8319487944916624</v>
      </c>
      <c r="AN37" s="13">
        <f t="shared" ca="1" si="5"/>
        <v>-6.5858049334302464</v>
      </c>
      <c r="AO37" s="13">
        <f t="shared" ca="1" si="5"/>
        <v>7.3190464824689965</v>
      </c>
      <c r="AP37" s="13">
        <f t="shared" ca="1" si="5"/>
        <v>-2.7563830021415505</v>
      </c>
      <c r="AQ37" s="13">
        <f t="shared" ca="1" si="5"/>
        <v>8.6729202311436691</v>
      </c>
      <c r="AR37" s="13">
        <f t="shared" ca="1" si="5"/>
        <v>12.269936620214386</v>
      </c>
      <c r="AS37" s="13">
        <f t="shared" ca="1" si="5"/>
        <v>7.2313143652764369</v>
      </c>
      <c r="AT37" s="13">
        <f t="shared" ca="1" si="5"/>
        <v>-7.3723142446722729</v>
      </c>
      <c r="AU37" s="13">
        <f t="shared" ca="1" si="5"/>
        <v>17.413940770637993</v>
      </c>
      <c r="AV37" s="13">
        <f t="shared" ca="1" si="5"/>
        <v>3.4045622812052789</v>
      </c>
      <c r="AW37" s="13">
        <f t="shared" ca="1" si="5"/>
        <v>14.638350850106978</v>
      </c>
      <c r="AX37" s="13">
        <f t="shared" ca="1" si="15"/>
        <v>22.090840977423628</v>
      </c>
      <c r="AY37" s="13">
        <f t="shared" ca="1" si="15"/>
        <v>16.84156922708922</v>
      </c>
      <c r="AZ37" s="13">
        <f t="shared" ca="1" si="15"/>
        <v>-10.693087115873073</v>
      </c>
      <c r="BA37" s="13">
        <f t="shared" ca="1" si="15"/>
        <v>10.938635330764162</v>
      </c>
      <c r="BB37" s="13">
        <f t="shared" ca="1" si="15"/>
        <v>-0.97795192844816725</v>
      </c>
      <c r="BC37" s="13">
        <f t="shared" ca="1" si="15"/>
        <v>12.078789654453251</v>
      </c>
      <c r="BD37" s="13">
        <f t="shared" ca="1" si="15"/>
        <v>-10.709787493005638</v>
      </c>
      <c r="BE37" s="13">
        <f t="shared" ca="1" si="15"/>
        <v>4.6550504878988015</v>
      </c>
      <c r="BF37" s="13">
        <f t="shared" ca="1" si="15"/>
        <v>-8.4003071261781539</v>
      </c>
      <c r="BG37" s="13">
        <f t="shared" ca="1" si="15"/>
        <v>2.6782655385281053</v>
      </c>
      <c r="BH37" s="13">
        <f t="shared" ca="1" si="15"/>
        <v>8.0771771960540146</v>
      </c>
      <c r="BI37" s="13">
        <f t="shared" ca="1" si="15"/>
        <v>-6.0583440107234399</v>
      </c>
      <c r="BJ37" s="13">
        <f t="shared" ca="1" si="15"/>
        <v>-5.3206396960099349</v>
      </c>
      <c r="BK37" s="13">
        <f t="shared" ca="1" si="15"/>
        <v>7.9141490484344805</v>
      </c>
      <c r="BL37" s="13">
        <f t="shared" ca="1" si="15"/>
        <v>3.6607090643493843</v>
      </c>
      <c r="BM37" s="13">
        <f t="shared" ca="1" si="15"/>
        <v>9.7272417038282448</v>
      </c>
      <c r="BN37" s="13">
        <f t="shared" ca="1" si="15"/>
        <v>-23.780313591618306</v>
      </c>
      <c r="BO37" s="7">
        <v>16</v>
      </c>
    </row>
    <row r="38" spans="1:67" x14ac:dyDescent="0.2">
      <c r="A38" s="10">
        <v>17</v>
      </c>
      <c r="B38" s="14">
        <f t="shared" ca="1" si="7"/>
        <v>1.083083911188361</v>
      </c>
      <c r="C38" s="16">
        <f t="shared" ca="1" si="8"/>
        <v>0.98982059183607285</v>
      </c>
      <c r="D38" s="16">
        <f t="shared" ca="1" si="9"/>
        <v>1.0549872681754822</v>
      </c>
      <c r="F38" s="7">
        <v>17</v>
      </c>
      <c r="G38" s="13">
        <f t="shared" ca="1" si="12"/>
        <v>3.1791486798300381</v>
      </c>
      <c r="H38" s="13">
        <f t="shared" ca="1" si="12"/>
        <v>-0.88552285537182618</v>
      </c>
      <c r="I38" s="13">
        <f t="shared" ca="1" si="12"/>
        <v>6.1345239464495371</v>
      </c>
      <c r="J38" s="13">
        <f t="shared" ca="1" si="12"/>
        <v>4.7680629862596362</v>
      </c>
      <c r="K38" s="13">
        <f t="shared" ca="1" si="12"/>
        <v>0.33089532922152931</v>
      </c>
      <c r="L38" s="13">
        <f t="shared" ca="1" si="12"/>
        <v>-3.1053348423190421</v>
      </c>
      <c r="M38" s="13">
        <f t="shared" ca="1" si="12"/>
        <v>-2.676755289599754</v>
      </c>
      <c r="N38" s="13">
        <f t="shared" ca="1" si="12"/>
        <v>5.6846317180759911</v>
      </c>
      <c r="O38" s="13">
        <f t="shared" ca="1" si="12"/>
        <v>-2.6358511695993538</v>
      </c>
      <c r="P38" s="13">
        <f t="shared" ca="1" si="12"/>
        <v>0.61215015711573617</v>
      </c>
      <c r="Q38" s="13">
        <f t="shared" ca="1" si="13"/>
        <v>1.2025109928806308</v>
      </c>
      <c r="R38" s="13">
        <f t="shared" ca="1" si="13"/>
        <v>-5.0822525168856991E-2</v>
      </c>
      <c r="S38" s="13">
        <f t="shared" ca="1" si="13"/>
        <v>-0.6173228758775462</v>
      </c>
      <c r="T38" s="13">
        <f t="shared" ca="1" si="13"/>
        <v>0.85944968136665922</v>
      </c>
      <c r="U38" s="13">
        <f t="shared" ca="1" si="13"/>
        <v>0.22948830207726667</v>
      </c>
      <c r="V38" s="13">
        <f t="shared" ca="1" si="13"/>
        <v>5.7452315706571744</v>
      </c>
      <c r="W38" s="13">
        <f t="shared" ca="1" si="13"/>
        <v>1.9401243567410065</v>
      </c>
      <c r="X38" s="13">
        <f t="shared" ca="1" si="13"/>
        <v>4.4354439403344061</v>
      </c>
      <c r="Y38" s="13">
        <f t="shared" ca="1" si="13"/>
        <v>2.7627286826392061</v>
      </c>
      <c r="Z38" s="13">
        <f t="shared" ca="1" si="13"/>
        <v>-2.1033193568118769</v>
      </c>
      <c r="AA38" s="13">
        <f t="shared" ca="1" si="14"/>
        <v>-2.5332735268609969</v>
      </c>
      <c r="AB38" s="13">
        <f t="shared" ca="1" si="14"/>
        <v>-3.4134362852352176</v>
      </c>
      <c r="AC38" s="13">
        <f t="shared" ca="1" si="14"/>
        <v>4.3714021184743075</v>
      </c>
      <c r="AD38" s="13">
        <f t="shared" ca="1" si="14"/>
        <v>4.6675088453578422</v>
      </c>
      <c r="AE38" s="13">
        <f t="shared" ca="1" si="14"/>
        <v>-3.2903291644054953</v>
      </c>
      <c r="AF38" s="13">
        <f t="shared" ca="1" si="14"/>
        <v>0.68993184639992511</v>
      </c>
      <c r="AG38" s="13">
        <f t="shared" ca="1" si="14"/>
        <v>0.77170915385591732</v>
      </c>
      <c r="AH38" s="13">
        <f t="shared" ca="1" si="14"/>
        <v>-0.43099811348034844</v>
      </c>
      <c r="AI38" s="13">
        <f t="shared" ca="1" si="14"/>
        <v>2.8591361421736812</v>
      </c>
      <c r="AJ38" s="13">
        <f t="shared" ca="1" si="14"/>
        <v>-0.26756202297221376</v>
      </c>
      <c r="AK38" s="29">
        <f t="shared" ca="1" si="10"/>
        <v>3.8024304068184467</v>
      </c>
      <c r="AL38" s="13">
        <f t="shared" ref="AL38:AW53" ca="1" si="16">_xlfn.NORM.INV(RAND(),$E$8,$E$9)</f>
        <v>-0.59343633311451205</v>
      </c>
      <c r="AM38" s="13">
        <f t="shared" ca="1" si="16"/>
        <v>20.607447302224244</v>
      </c>
      <c r="AN38" s="13">
        <f t="shared" ca="1" si="16"/>
        <v>-2.2405358172859113</v>
      </c>
      <c r="AO38" s="13">
        <f t="shared" ca="1" si="16"/>
        <v>10.844373083418986</v>
      </c>
      <c r="AP38" s="13">
        <f t="shared" ca="1" si="16"/>
        <v>-11.531296763638716</v>
      </c>
      <c r="AQ38" s="13">
        <f t="shared" ca="1" si="16"/>
        <v>-3.5997921429620394</v>
      </c>
      <c r="AR38" s="13">
        <f t="shared" ca="1" si="16"/>
        <v>-6.0190276070157616</v>
      </c>
      <c r="AS38" s="13">
        <f t="shared" ca="1" si="16"/>
        <v>-11.181633482635354</v>
      </c>
      <c r="AT38" s="13">
        <f t="shared" ca="1" si="16"/>
        <v>12.095035492891714</v>
      </c>
      <c r="AU38" s="13">
        <f t="shared" ca="1" si="16"/>
        <v>-11.295644237253487</v>
      </c>
      <c r="AV38" s="13">
        <f t="shared" ca="1" si="16"/>
        <v>-26.441698816078485</v>
      </c>
      <c r="AW38" s="13">
        <f t="shared" ca="1" si="16"/>
        <v>3.1772758996389037</v>
      </c>
      <c r="AX38" s="13">
        <f t="shared" ca="1" si="15"/>
        <v>9.5140850591815251</v>
      </c>
      <c r="AY38" s="13">
        <f t="shared" ca="1" si="15"/>
        <v>-11.745110955051318</v>
      </c>
      <c r="AZ38" s="13">
        <f t="shared" ca="1" si="15"/>
        <v>-3.0022242466439106</v>
      </c>
      <c r="BA38" s="13">
        <f t="shared" ca="1" si="15"/>
        <v>-16.964371479381178</v>
      </c>
      <c r="BB38" s="13">
        <f t="shared" ca="1" si="15"/>
        <v>-13.407289201946446</v>
      </c>
      <c r="BC38" s="13">
        <f t="shared" ca="1" si="15"/>
        <v>7.362742224785074</v>
      </c>
      <c r="BD38" s="13">
        <f t="shared" ca="1" si="15"/>
        <v>-4.3826719329558355</v>
      </c>
      <c r="BE38" s="13">
        <f t="shared" ca="1" si="15"/>
        <v>-3.4252120598246076</v>
      </c>
      <c r="BF38" s="13">
        <f t="shared" ca="1" si="15"/>
        <v>1.2060391320515631</v>
      </c>
      <c r="BG38" s="13">
        <f t="shared" ca="1" si="15"/>
        <v>-3.830745828765739</v>
      </c>
      <c r="BH38" s="13">
        <f t="shared" ca="1" si="15"/>
        <v>-18.185351081651234</v>
      </c>
      <c r="BI38" s="13">
        <f t="shared" ca="1" si="15"/>
        <v>16.996465314649583</v>
      </c>
      <c r="BJ38" s="13">
        <f t="shared" ca="1" si="15"/>
        <v>-20.693511910526972</v>
      </c>
      <c r="BK38" s="13">
        <f t="shared" ca="1" si="15"/>
        <v>21.531817192293857</v>
      </c>
      <c r="BL38" s="13">
        <f t="shared" ca="1" si="15"/>
        <v>-9.3185200585374428</v>
      </c>
      <c r="BM38" s="13">
        <f t="shared" ca="1" si="15"/>
        <v>1.771981831684402</v>
      </c>
      <c r="BN38" s="13">
        <f t="shared" ca="1" si="15"/>
        <v>-1.6088209994333664</v>
      </c>
      <c r="BO38" s="7">
        <v>17</v>
      </c>
    </row>
    <row r="39" spans="1:67" x14ac:dyDescent="0.2">
      <c r="A39" s="10">
        <v>18</v>
      </c>
      <c r="B39" s="14">
        <f t="shared" ca="1" si="7"/>
        <v>0.97125001933793775</v>
      </c>
      <c r="C39" s="16">
        <f t="shared" ca="1" si="8"/>
        <v>1.0183007811914311</v>
      </c>
      <c r="D39" s="16">
        <f t="shared" ca="1" si="9"/>
        <v>1.0829187251922381</v>
      </c>
      <c r="F39" s="7">
        <v>18</v>
      </c>
      <c r="G39" s="13">
        <f t="shared" ca="1" si="12"/>
        <v>-2.5512825475199259</v>
      </c>
      <c r="H39" s="13">
        <f t="shared" ca="1" si="12"/>
        <v>3.3622517538828385</v>
      </c>
      <c r="I39" s="13">
        <f t="shared" ca="1" si="12"/>
        <v>8.2742380040415009E-2</v>
      </c>
      <c r="J39" s="13">
        <f t="shared" ca="1" si="12"/>
        <v>5.1759259512759472</v>
      </c>
      <c r="K39" s="13">
        <f t="shared" ca="1" si="12"/>
        <v>8.4699309725820786</v>
      </c>
      <c r="L39" s="13">
        <f t="shared" ca="1" si="12"/>
        <v>-2.1042341714002717</v>
      </c>
      <c r="M39" s="13">
        <f t="shared" ca="1" si="12"/>
        <v>-8.0810450750326002E-2</v>
      </c>
      <c r="N39" s="13">
        <f t="shared" ca="1" si="12"/>
        <v>-0.10982534625285822</v>
      </c>
      <c r="O39" s="13">
        <f t="shared" ca="1" si="12"/>
        <v>7.6603840099176939</v>
      </c>
      <c r="P39" s="13">
        <f t="shared" ca="1" si="12"/>
        <v>0.84939533978875636</v>
      </c>
      <c r="Q39" s="13">
        <f t="shared" ca="1" si="13"/>
        <v>-0.2614253033763525</v>
      </c>
      <c r="R39" s="13">
        <f t="shared" ca="1" si="13"/>
        <v>2.4683220318963186</v>
      </c>
      <c r="S39" s="13">
        <f t="shared" ca="1" si="13"/>
        <v>4.597026386202729</v>
      </c>
      <c r="T39" s="13">
        <f t="shared" ca="1" si="13"/>
        <v>1.8329059796038747</v>
      </c>
      <c r="U39" s="13">
        <f t="shared" ca="1" si="13"/>
        <v>1.5922395262475066</v>
      </c>
      <c r="V39" s="13">
        <f t="shared" ca="1" si="13"/>
        <v>0.66699796792448218</v>
      </c>
      <c r="W39" s="13">
        <f t="shared" ca="1" si="13"/>
        <v>1.9624841133531072</v>
      </c>
      <c r="X39" s="13">
        <f t="shared" ca="1" si="13"/>
        <v>-0.59230089835550137</v>
      </c>
      <c r="Y39" s="13">
        <f t="shared" ca="1" si="13"/>
        <v>4.9738005782017183</v>
      </c>
      <c r="Z39" s="13">
        <f t="shared" ca="1" si="13"/>
        <v>2.1759041572730942</v>
      </c>
      <c r="AA39" s="13">
        <f t="shared" ca="1" si="14"/>
        <v>1.5337247552551228</v>
      </c>
      <c r="AB39" s="13">
        <f t="shared" ca="1" si="14"/>
        <v>5.7309907191159439</v>
      </c>
      <c r="AC39" s="13">
        <f t="shared" ca="1" si="14"/>
        <v>-4.5381307501997492</v>
      </c>
      <c r="AD39" s="13">
        <f t="shared" ca="1" si="14"/>
        <v>1.4861140050466144</v>
      </c>
      <c r="AE39" s="13">
        <f t="shared" ca="1" si="14"/>
        <v>0.1866504113918217</v>
      </c>
      <c r="AF39" s="13">
        <f t="shared" ca="1" si="14"/>
        <v>3.2490296953345323</v>
      </c>
      <c r="AG39" s="13">
        <f t="shared" ca="1" si="14"/>
        <v>1.6048709010109365</v>
      </c>
      <c r="AH39" s="13">
        <f t="shared" ca="1" si="14"/>
        <v>5.9100200768094426</v>
      </c>
      <c r="AI39" s="13">
        <f t="shared" ca="1" si="14"/>
        <v>-0.68555367209661444</v>
      </c>
      <c r="AJ39" s="13">
        <f t="shared" ca="1" si="14"/>
        <v>0.49403075205097524</v>
      </c>
      <c r="AK39" s="29">
        <f t="shared" ca="1" si="10"/>
        <v>8.8770558505163493</v>
      </c>
      <c r="AL39" s="13">
        <f t="shared" ca="1" si="16"/>
        <v>13.776869012985294</v>
      </c>
      <c r="AM39" s="13">
        <f t="shared" ca="1" si="16"/>
        <v>-5.918572546617221</v>
      </c>
      <c r="AN39" s="13">
        <f t="shared" ca="1" si="16"/>
        <v>3.4387410175697966</v>
      </c>
      <c r="AO39" s="13">
        <f t="shared" ca="1" si="16"/>
        <v>-6.658296921591603</v>
      </c>
      <c r="AP39" s="13">
        <f t="shared" ca="1" si="16"/>
        <v>-14.155491497570363</v>
      </c>
      <c r="AQ39" s="13">
        <f t="shared" ca="1" si="16"/>
        <v>10.002487752323253</v>
      </c>
      <c r="AR39" s="13">
        <f t="shared" ca="1" si="16"/>
        <v>1.7835501596273546</v>
      </c>
      <c r="AS39" s="13">
        <f t="shared" ca="1" si="16"/>
        <v>1.1118640131078394</v>
      </c>
      <c r="AT39" s="13">
        <f t="shared" ca="1" si="16"/>
        <v>2.7862269086977856</v>
      </c>
      <c r="AU39" s="13">
        <f t="shared" ca="1" si="16"/>
        <v>-12.53130529764443</v>
      </c>
      <c r="AV39" s="13">
        <f t="shared" ca="1" si="16"/>
        <v>2.3813620894847327</v>
      </c>
      <c r="AW39" s="13">
        <f t="shared" ca="1" si="16"/>
        <v>4.0886886329759511</v>
      </c>
      <c r="AX39" s="13">
        <f t="shared" ca="1" si="15"/>
        <v>9.7739568312202483</v>
      </c>
      <c r="AY39" s="13">
        <f t="shared" ca="1" si="15"/>
        <v>4.571848513405099</v>
      </c>
      <c r="AZ39" s="13">
        <f t="shared" ca="1" si="15"/>
        <v>2.6136040147625286</v>
      </c>
      <c r="BA39" s="13">
        <f t="shared" ca="1" si="15"/>
        <v>9.0715918064738084</v>
      </c>
      <c r="BB39" s="13">
        <f t="shared" ca="1" si="15"/>
        <v>0.76996035925944284</v>
      </c>
      <c r="BC39" s="13">
        <f t="shared" ca="1" si="15"/>
        <v>2.1176937812090024</v>
      </c>
      <c r="BD39" s="13">
        <f t="shared" ca="1" si="15"/>
        <v>3.5509842571334471</v>
      </c>
      <c r="BE39" s="13">
        <f t="shared" ca="1" si="15"/>
        <v>4.9947551459460611</v>
      </c>
      <c r="BF39" s="13">
        <f t="shared" ca="1" si="15"/>
        <v>10.835459461167702</v>
      </c>
      <c r="BG39" s="13">
        <f t="shared" ca="1" si="15"/>
        <v>10.412371610887915</v>
      </c>
      <c r="BH39" s="13">
        <f t="shared" ca="1" si="15"/>
        <v>-9.9202895175198886</v>
      </c>
      <c r="BI39" s="13">
        <f t="shared" ca="1" si="15"/>
        <v>-16.092430211098375</v>
      </c>
      <c r="BJ39" s="13">
        <f t="shared" ca="1" si="15"/>
        <v>-11.470243177512327</v>
      </c>
      <c r="BK39" s="13">
        <f t="shared" ca="1" si="15"/>
        <v>6.2059815332957555</v>
      </c>
      <c r="BL39" s="13">
        <f t="shared" ca="1" si="15"/>
        <v>28.114754988253463</v>
      </c>
      <c r="BM39" s="13">
        <f t="shared" ca="1" si="15"/>
        <v>-13.484321556631667</v>
      </c>
      <c r="BN39" s="13">
        <f t="shared" ca="1" si="15"/>
        <v>-5.4860799790718602</v>
      </c>
      <c r="BO39" s="7">
        <v>18</v>
      </c>
    </row>
    <row r="40" spans="1:67" x14ac:dyDescent="0.2">
      <c r="A40" s="10">
        <v>19</v>
      </c>
      <c r="B40" s="14">
        <f t="shared" ca="1" si="7"/>
        <v>1.0183007811914311</v>
      </c>
      <c r="C40" s="16">
        <f t="shared" ca="1" si="8"/>
        <v>1.0463288443137921</v>
      </c>
      <c r="D40" s="16">
        <f t="shared" ca="1" si="9"/>
        <v>1.1122593764627204</v>
      </c>
      <c r="F40" s="7">
        <v>19</v>
      </c>
      <c r="G40" s="13">
        <f t="shared" ca="1" si="12"/>
        <v>2.9204917942341835</v>
      </c>
      <c r="H40" s="13">
        <f t="shared" ca="1" si="12"/>
        <v>-1.0200261559047004</v>
      </c>
      <c r="I40" s="13">
        <f t="shared" ca="1" si="12"/>
        <v>1.3704033651958833</v>
      </c>
      <c r="J40" s="13">
        <f t="shared" ca="1" si="12"/>
        <v>4.9435927130178055</v>
      </c>
      <c r="K40" s="13">
        <f t="shared" ca="1" si="12"/>
        <v>-0.51892376345994862</v>
      </c>
      <c r="L40" s="13">
        <f t="shared" ca="1" si="12"/>
        <v>3.2667546551217654</v>
      </c>
      <c r="M40" s="13">
        <f t="shared" ca="1" si="12"/>
        <v>-0.84196145911451614</v>
      </c>
      <c r="N40" s="13">
        <f t="shared" ca="1" si="12"/>
        <v>1.2403079523989282</v>
      </c>
      <c r="O40" s="13">
        <f t="shared" ca="1" si="12"/>
        <v>6.3432488452635454</v>
      </c>
      <c r="P40" s="13">
        <f t="shared" ca="1" si="12"/>
        <v>0.44602078865545236</v>
      </c>
      <c r="Q40" s="13">
        <f t="shared" ca="1" si="13"/>
        <v>3.0712316205159578</v>
      </c>
      <c r="R40" s="13">
        <f t="shared" ca="1" si="13"/>
        <v>5.413105081828955</v>
      </c>
      <c r="S40" s="13">
        <f t="shared" ca="1" si="13"/>
        <v>1.3163428061691209</v>
      </c>
      <c r="T40" s="13">
        <f t="shared" ca="1" si="13"/>
        <v>-1.2131429845292123</v>
      </c>
      <c r="U40" s="13">
        <f t="shared" ca="1" si="13"/>
        <v>-2.636365401122494</v>
      </c>
      <c r="V40" s="13">
        <f t="shared" ca="1" si="13"/>
        <v>-0.37291640010157856</v>
      </c>
      <c r="W40" s="13">
        <f t="shared" ca="1" si="13"/>
        <v>7.1249912372013817</v>
      </c>
      <c r="X40" s="13">
        <f t="shared" ca="1" si="13"/>
        <v>8.8220695892343954</v>
      </c>
      <c r="Y40" s="13">
        <f t="shared" ca="1" si="13"/>
        <v>-0.91165930406128837</v>
      </c>
      <c r="Z40" s="13">
        <f t="shared" ca="1" si="13"/>
        <v>1.5404266635635768</v>
      </c>
      <c r="AA40" s="13">
        <f t="shared" ca="1" si="14"/>
        <v>4.308223335514497</v>
      </c>
      <c r="AB40" s="13">
        <f t="shared" ca="1" si="14"/>
        <v>-6.7580743472392513E-2</v>
      </c>
      <c r="AC40" s="13">
        <f t="shared" ca="1" si="14"/>
        <v>5.7036107529384505</v>
      </c>
      <c r="AD40" s="13">
        <f t="shared" ca="1" si="14"/>
        <v>0.23527851769315777</v>
      </c>
      <c r="AE40" s="13">
        <f t="shared" ca="1" si="14"/>
        <v>4.1475117773761854</v>
      </c>
      <c r="AF40" s="13">
        <f t="shared" ca="1" si="14"/>
        <v>6.5977905305761171</v>
      </c>
      <c r="AG40" s="13">
        <f t="shared" ca="1" si="14"/>
        <v>0.24122659002742619</v>
      </c>
      <c r="AH40" s="13">
        <f t="shared" ca="1" si="14"/>
        <v>0.31510872598010486</v>
      </c>
      <c r="AI40" s="13">
        <f t="shared" ca="1" si="14"/>
        <v>2.2810782983894757</v>
      </c>
      <c r="AJ40" s="13">
        <f t="shared" ca="1" si="14"/>
        <v>4.2253263122772049</v>
      </c>
      <c r="AK40" s="29">
        <f t="shared" ca="1" si="10"/>
        <v>-1.4398259163730023</v>
      </c>
      <c r="AL40" s="13">
        <f t="shared" ca="1" si="16"/>
        <v>1.4790422319404117</v>
      </c>
      <c r="AM40" s="13">
        <f t="shared" ca="1" si="16"/>
        <v>10.150361780496953</v>
      </c>
      <c r="AN40" s="13">
        <f t="shared" ca="1" si="16"/>
        <v>8.3296314920527337</v>
      </c>
      <c r="AO40" s="13">
        <f t="shared" ca="1" si="16"/>
        <v>13.451407665728723</v>
      </c>
      <c r="AP40" s="13">
        <f t="shared" ca="1" si="16"/>
        <v>-21.84327872016792</v>
      </c>
      <c r="AQ40" s="13">
        <f t="shared" ca="1" si="16"/>
        <v>-8.7144824539979453</v>
      </c>
      <c r="AR40" s="13">
        <f t="shared" ca="1" si="16"/>
        <v>-17.82834696340462</v>
      </c>
      <c r="AS40" s="13">
        <f t="shared" ca="1" si="16"/>
        <v>-1.5573555442126152</v>
      </c>
      <c r="AT40" s="13">
        <f t="shared" ca="1" si="16"/>
        <v>-1.2384982300130485</v>
      </c>
      <c r="AU40" s="13">
        <f t="shared" ca="1" si="16"/>
        <v>-14.267044056921275</v>
      </c>
      <c r="AV40" s="13">
        <f t="shared" ca="1" si="16"/>
        <v>-4.6659428489397179</v>
      </c>
      <c r="AW40" s="13">
        <f t="shared" ca="1" si="16"/>
        <v>-7.7236582862552403</v>
      </c>
      <c r="AX40" s="13">
        <f t="shared" ca="1" si="15"/>
        <v>15.167561033098224</v>
      </c>
      <c r="AY40" s="13">
        <f t="shared" ca="1" si="15"/>
        <v>2.7233968954063519</v>
      </c>
      <c r="AZ40" s="13">
        <f t="shared" ca="1" si="15"/>
        <v>2.2675109866849112</v>
      </c>
      <c r="BA40" s="13">
        <f t="shared" ca="1" si="15"/>
        <v>2.4257191349365139</v>
      </c>
      <c r="BB40" s="13">
        <f t="shared" ca="1" si="15"/>
        <v>5.7905990637762388</v>
      </c>
      <c r="BC40" s="13">
        <f t="shared" ca="1" si="15"/>
        <v>-12.90301908591929</v>
      </c>
      <c r="BD40" s="13">
        <f t="shared" ca="1" si="15"/>
        <v>11.477765043692422</v>
      </c>
      <c r="BE40" s="13">
        <f t="shared" ca="1" si="15"/>
        <v>15.770604588166076</v>
      </c>
      <c r="BF40" s="13">
        <f t="shared" ca="1" si="15"/>
        <v>4.6487248362575757</v>
      </c>
      <c r="BG40" s="13">
        <f t="shared" ca="1" si="15"/>
        <v>16.792745791667969</v>
      </c>
      <c r="BH40" s="13">
        <f t="shared" ca="1" si="15"/>
        <v>-12.416825172357438</v>
      </c>
      <c r="BI40" s="13">
        <f t="shared" ca="1" si="15"/>
        <v>-9.8312195427213958</v>
      </c>
      <c r="BJ40" s="13">
        <f t="shared" ca="1" si="15"/>
        <v>10.715558128833127</v>
      </c>
      <c r="BK40" s="13">
        <f t="shared" ca="1" si="15"/>
        <v>-18.119503837405084</v>
      </c>
      <c r="BL40" s="13">
        <f t="shared" ca="1" si="15"/>
        <v>-13.779157453728319</v>
      </c>
      <c r="BM40" s="13">
        <f t="shared" ca="1" si="15"/>
        <v>-13.788355643639688</v>
      </c>
      <c r="BN40" s="13">
        <f t="shared" ca="1" si="15"/>
        <v>-0.79808695043165256</v>
      </c>
      <c r="BO40" s="7">
        <v>19</v>
      </c>
    </row>
    <row r="41" spans="1:67" x14ac:dyDescent="0.2">
      <c r="A41" s="10">
        <v>20</v>
      </c>
      <c r="B41" s="14">
        <f t="shared" ca="1" si="7"/>
        <v>1.0463288443137921</v>
      </c>
      <c r="C41" s="16">
        <f t="shared" ca="1" si="8"/>
        <v>1.0689235267075463</v>
      </c>
      <c r="D41" s="16">
        <f t="shared" ca="1" si="9"/>
        <v>1.1433636098981494</v>
      </c>
      <c r="F41" s="7">
        <v>20</v>
      </c>
      <c r="G41" s="13">
        <f t="shared" ca="1" si="12"/>
        <v>5.2226268989748457</v>
      </c>
      <c r="H41" s="13">
        <f t="shared" ca="1" si="12"/>
        <v>4.223438390048404</v>
      </c>
      <c r="I41" s="13">
        <f t="shared" ca="1" si="12"/>
        <v>-2.0742510445548232</v>
      </c>
      <c r="J41" s="13">
        <f t="shared" ca="1" si="12"/>
        <v>2.7253398237232354</v>
      </c>
      <c r="K41" s="13">
        <f t="shared" ca="1" si="12"/>
        <v>-0.12408717373518741</v>
      </c>
      <c r="L41" s="13">
        <f t="shared" ca="1" si="12"/>
        <v>-3.8603607726980016</v>
      </c>
      <c r="M41" s="13">
        <f t="shared" ca="1" si="12"/>
        <v>2.0515460435170949</v>
      </c>
      <c r="N41" s="13">
        <f t="shared" ca="1" si="12"/>
        <v>2.8188151666161798</v>
      </c>
      <c r="O41" s="13">
        <f t="shared" ca="1" si="12"/>
        <v>-1.1200727173247431</v>
      </c>
      <c r="P41" s="13">
        <f t="shared" ca="1" si="12"/>
        <v>1.0896992480937264</v>
      </c>
      <c r="Q41" s="13">
        <f t="shared" ca="1" si="13"/>
        <v>5.2876941479925588</v>
      </c>
      <c r="R41" s="13">
        <f t="shared" ca="1" si="13"/>
        <v>4.0332417223147212</v>
      </c>
      <c r="S41" s="13">
        <f t="shared" ca="1" si="13"/>
        <v>6.5114314066780334</v>
      </c>
      <c r="T41" s="13">
        <f t="shared" ca="1" si="13"/>
        <v>1.3462171547747621</v>
      </c>
      <c r="U41" s="13">
        <f t="shared" ca="1" si="13"/>
        <v>1.6614191642017999</v>
      </c>
      <c r="V41" s="13">
        <f t="shared" ca="1" si="13"/>
        <v>1.4825265957403553</v>
      </c>
      <c r="W41" s="13">
        <f t="shared" ca="1" si="13"/>
        <v>1.8769126788265063</v>
      </c>
      <c r="X41" s="13">
        <f t="shared" ca="1" si="13"/>
        <v>-0.99502406147270994</v>
      </c>
      <c r="Y41" s="13">
        <f t="shared" ca="1" si="13"/>
        <v>1.8016336826738841</v>
      </c>
      <c r="Z41" s="13">
        <f t="shared" ca="1" si="13"/>
        <v>7.5987147456025737</v>
      </c>
      <c r="AA41" s="13">
        <f t="shared" ca="1" si="14"/>
        <v>3.613426912134829</v>
      </c>
      <c r="AB41" s="13">
        <f t="shared" ca="1" si="14"/>
        <v>2.6828955065482472</v>
      </c>
      <c r="AC41" s="13">
        <f t="shared" ca="1" si="14"/>
        <v>-0.24039667331097458</v>
      </c>
      <c r="AD41" s="13">
        <f t="shared" ca="1" si="14"/>
        <v>0.86030209167225191</v>
      </c>
      <c r="AE41" s="13">
        <f t="shared" ca="1" si="14"/>
        <v>3.5725838098704226</v>
      </c>
      <c r="AF41" s="13">
        <f t="shared" ca="1" si="14"/>
        <v>2.4462808856477336</v>
      </c>
      <c r="AG41" s="13">
        <f t="shared" ca="1" si="14"/>
        <v>0.86327659561284098</v>
      </c>
      <c r="AH41" s="13">
        <f t="shared" ca="1" si="14"/>
        <v>2.7143191330604699</v>
      </c>
      <c r="AI41" s="13">
        <f t="shared" ca="1" si="14"/>
        <v>2.0314178304677588</v>
      </c>
      <c r="AJ41" s="13">
        <f t="shared" ca="1" si="14"/>
        <v>4.442863079783768</v>
      </c>
      <c r="AK41" s="29">
        <f t="shared" ca="1" si="10"/>
        <v>6.2692540517184669</v>
      </c>
      <c r="AL41" s="13">
        <f t="shared" ca="1" si="16"/>
        <v>-4.2932265598569401</v>
      </c>
      <c r="AM41" s="13">
        <f t="shared" ca="1" si="16"/>
        <v>7.1864304967391517</v>
      </c>
      <c r="AN41" s="13">
        <f t="shared" ca="1" si="16"/>
        <v>-6.1756335131472202</v>
      </c>
      <c r="AO41" s="13">
        <f t="shared" ca="1" si="16"/>
        <v>-7.0970452113743416</v>
      </c>
      <c r="AP41" s="13">
        <f t="shared" ca="1" si="16"/>
        <v>11.616664925724635</v>
      </c>
      <c r="AQ41" s="13">
        <f t="shared" ca="1" si="16"/>
        <v>11.66911016044531</v>
      </c>
      <c r="AR41" s="13">
        <f t="shared" ca="1" si="16"/>
        <v>-15.024729167495906</v>
      </c>
      <c r="AS41" s="13">
        <f t="shared" ca="1" si="16"/>
        <v>-12.868733871138799</v>
      </c>
      <c r="AT41" s="13">
        <f t="shared" ca="1" si="16"/>
        <v>-1.5968040454709089</v>
      </c>
      <c r="AU41" s="13">
        <f t="shared" ca="1" si="16"/>
        <v>3.8389174778391877</v>
      </c>
      <c r="AV41" s="13">
        <f t="shared" ca="1" si="16"/>
        <v>13.349348744644383</v>
      </c>
      <c r="AW41" s="13">
        <f t="shared" ca="1" si="16"/>
        <v>4.7271432319486459</v>
      </c>
      <c r="AX41" s="13">
        <f t="shared" ca="1" si="15"/>
        <v>6.9110426280552684</v>
      </c>
      <c r="AY41" s="13">
        <f t="shared" ca="1" si="15"/>
        <v>-2.8009782235881975</v>
      </c>
      <c r="AZ41" s="13">
        <f t="shared" ca="1" si="15"/>
        <v>-3.206773131750543</v>
      </c>
      <c r="BA41" s="13">
        <f t="shared" ca="1" si="15"/>
        <v>6.5841187180080665</v>
      </c>
      <c r="BB41" s="13">
        <f t="shared" ca="1" si="15"/>
        <v>20.331209278479079</v>
      </c>
      <c r="BC41" s="13">
        <f t="shared" ca="1" si="15"/>
        <v>16.952150355281127</v>
      </c>
      <c r="BD41" s="13">
        <f t="shared" ca="1" si="15"/>
        <v>5.386697702361694</v>
      </c>
      <c r="BE41" s="13">
        <f t="shared" ca="1" si="15"/>
        <v>7.4788275102560338</v>
      </c>
      <c r="BF41" s="13">
        <f t="shared" ca="1" si="15"/>
        <v>-10.01205828489444</v>
      </c>
      <c r="BG41" s="13">
        <f t="shared" ca="1" si="15"/>
        <v>-6.3975077529375515</v>
      </c>
      <c r="BH41" s="13">
        <f t="shared" ca="1" si="15"/>
        <v>8.7660706250325369</v>
      </c>
      <c r="BI41" s="13">
        <f t="shared" ca="1" si="15"/>
        <v>10.38323000172163</v>
      </c>
      <c r="BJ41" s="13">
        <f t="shared" ca="1" si="15"/>
        <v>19.530264756662234</v>
      </c>
      <c r="BK41" s="13">
        <f t="shared" ca="1" si="15"/>
        <v>-12.989014821105858</v>
      </c>
      <c r="BL41" s="13">
        <f t="shared" ca="1" si="15"/>
        <v>-5.5564328337695184</v>
      </c>
      <c r="BM41" s="13">
        <f t="shared" ca="1" si="15"/>
        <v>-19.776995713464519</v>
      </c>
      <c r="BN41" s="13">
        <f t="shared" ca="1" si="15"/>
        <v>-2.3304886246549215</v>
      </c>
      <c r="BO41" s="7">
        <v>20</v>
      </c>
    </row>
    <row r="42" spans="1:67" x14ac:dyDescent="0.2">
      <c r="A42" s="10">
        <v>21</v>
      </c>
      <c r="B42" s="14">
        <f t="shared" ca="1" si="7"/>
        <v>1.7479686293492165</v>
      </c>
      <c r="C42" s="16">
        <f t="shared" ca="1" si="8"/>
        <v>1.083083911188361</v>
      </c>
      <c r="D42" s="16">
        <f t="shared" ca="1" si="9"/>
        <v>1.1766837221965851</v>
      </c>
      <c r="F42" s="7">
        <v>21</v>
      </c>
      <c r="G42" s="13">
        <f t="shared" ref="G42:P51" ca="1" si="17">_xlfn.NORM.INV(RAND(),$B$8,$B$9)</f>
        <v>3.0666305369525064</v>
      </c>
      <c r="H42" s="13">
        <f t="shared" ca="1" si="17"/>
        <v>2.9209367319188275</v>
      </c>
      <c r="I42" s="13">
        <f t="shared" ca="1" si="17"/>
        <v>-0.8270172204229671</v>
      </c>
      <c r="J42" s="13">
        <f t="shared" ca="1" si="17"/>
        <v>0.29492689226544755</v>
      </c>
      <c r="K42" s="13">
        <f t="shared" ca="1" si="17"/>
        <v>-1.9341140858748016</v>
      </c>
      <c r="L42" s="13">
        <f t="shared" ca="1" si="17"/>
        <v>2.5464957368682</v>
      </c>
      <c r="M42" s="13">
        <f t="shared" ca="1" si="17"/>
        <v>7.1453639038757313</v>
      </c>
      <c r="N42" s="13">
        <f t="shared" ca="1" si="17"/>
        <v>-0.71133287035682535</v>
      </c>
      <c r="O42" s="13">
        <f t="shared" ca="1" si="17"/>
        <v>0.96759951533410993</v>
      </c>
      <c r="P42" s="13">
        <f t="shared" ca="1" si="17"/>
        <v>5.1961157710751191</v>
      </c>
      <c r="Q42" s="13">
        <f t="shared" ref="Q42:Z51" ca="1" si="18">_xlfn.NORM.INV(RAND(),$B$8,$B$9)</f>
        <v>-3.7206957263408471</v>
      </c>
      <c r="R42" s="13">
        <f t="shared" ca="1" si="18"/>
        <v>2.5773168346470929</v>
      </c>
      <c r="S42" s="13">
        <f t="shared" ca="1" si="18"/>
        <v>3.6420085477765318</v>
      </c>
      <c r="T42" s="13">
        <f t="shared" ca="1" si="18"/>
        <v>1.1222411246493686</v>
      </c>
      <c r="U42" s="13">
        <f t="shared" ca="1" si="18"/>
        <v>4.898499496200043</v>
      </c>
      <c r="V42" s="13">
        <f t="shared" ca="1" si="18"/>
        <v>-0.23125147853540362</v>
      </c>
      <c r="W42" s="13">
        <f t="shared" ca="1" si="18"/>
        <v>2.8986752569286836</v>
      </c>
      <c r="X42" s="13">
        <f t="shared" ca="1" si="18"/>
        <v>10.422702309117199</v>
      </c>
      <c r="Y42" s="13">
        <f t="shared" ca="1" si="18"/>
        <v>4.7569195866154583</v>
      </c>
      <c r="Z42" s="13">
        <f t="shared" ca="1" si="18"/>
        <v>4.1567061982923894</v>
      </c>
      <c r="AA42" s="13">
        <f t="shared" ref="AA42:AJ51" ca="1" si="19">_xlfn.NORM.INV(RAND(),$B$8,$B$9)</f>
        <v>4.0084813394428416</v>
      </c>
      <c r="AB42" s="13">
        <f t="shared" ca="1" si="19"/>
        <v>-1.3573474974277215</v>
      </c>
      <c r="AC42" s="13">
        <f t="shared" ca="1" si="19"/>
        <v>-1.4407518952451071E-2</v>
      </c>
      <c r="AD42" s="13">
        <f t="shared" ca="1" si="19"/>
        <v>0.13121210357410162</v>
      </c>
      <c r="AE42" s="13">
        <f t="shared" ca="1" si="19"/>
        <v>4.5425501587513111</v>
      </c>
      <c r="AF42" s="13">
        <f t="shared" ca="1" si="19"/>
        <v>2.8611962596059612</v>
      </c>
      <c r="AG42" s="13">
        <f t="shared" ca="1" si="19"/>
        <v>1.5447225446411199</v>
      </c>
      <c r="AH42" s="13">
        <f t="shared" ca="1" si="19"/>
        <v>3.4180542397208993</v>
      </c>
      <c r="AI42" s="13">
        <f t="shared" ca="1" si="19"/>
        <v>1.2657234435754674</v>
      </c>
      <c r="AJ42" s="13">
        <f t="shared" ca="1" si="19"/>
        <v>7.0773691670805396</v>
      </c>
      <c r="AK42" s="29">
        <f t="shared" ca="1" si="10"/>
        <v>5.8495496115469594</v>
      </c>
      <c r="AL42" s="13">
        <f t="shared" ca="1" si="16"/>
        <v>2.6874773764970938</v>
      </c>
      <c r="AM42" s="13">
        <f t="shared" ca="1" si="16"/>
        <v>2.6360412903826278</v>
      </c>
      <c r="AN42" s="13">
        <f t="shared" ca="1" si="16"/>
        <v>-2.4322904580980325</v>
      </c>
      <c r="AO42" s="13">
        <f t="shared" ca="1" si="16"/>
        <v>9.5878358628469051</v>
      </c>
      <c r="AP42" s="13">
        <f t="shared" ca="1" si="16"/>
        <v>-7.5766147425810324</v>
      </c>
      <c r="AQ42" s="13">
        <f t="shared" ca="1" si="16"/>
        <v>8.9571305314693781</v>
      </c>
      <c r="AR42" s="13">
        <f t="shared" ca="1" si="16"/>
        <v>7.3618896548673431</v>
      </c>
      <c r="AS42" s="13">
        <f t="shared" ca="1" si="16"/>
        <v>-1.6672234069898302</v>
      </c>
      <c r="AT42" s="13">
        <f t="shared" ca="1" si="16"/>
        <v>12.644304665760426</v>
      </c>
      <c r="AU42" s="13">
        <f t="shared" ca="1" si="16"/>
        <v>-3.3141209923186237</v>
      </c>
      <c r="AV42" s="13">
        <f t="shared" ca="1" si="16"/>
        <v>12.938283219947591</v>
      </c>
      <c r="AW42" s="13">
        <f t="shared" ca="1" si="16"/>
        <v>-8.172832505335851</v>
      </c>
      <c r="AX42" s="13">
        <f t="shared" ca="1" si="15"/>
        <v>-1.4871801856449469</v>
      </c>
      <c r="AY42" s="13">
        <f t="shared" ca="1" si="15"/>
        <v>12.576818774939481</v>
      </c>
      <c r="AZ42" s="13">
        <f t="shared" ca="1" si="15"/>
        <v>-4.9432182825106157</v>
      </c>
      <c r="BA42" s="13">
        <f t="shared" ca="1" si="15"/>
        <v>-9.4347888394792889</v>
      </c>
      <c r="BB42" s="13">
        <f t="shared" ca="1" si="15"/>
        <v>-4.7827399479165322</v>
      </c>
      <c r="BC42" s="13">
        <f t="shared" ca="1" si="15"/>
        <v>-4.5236955624618744</v>
      </c>
      <c r="BD42" s="13">
        <f t="shared" ca="1" si="15"/>
        <v>3.9134697720398792</v>
      </c>
      <c r="BE42" s="13">
        <f t="shared" ca="1" si="15"/>
        <v>-1.9671371791745584</v>
      </c>
      <c r="BF42" s="13">
        <f t="shared" ca="1" si="15"/>
        <v>-1.5282425401374384</v>
      </c>
      <c r="BG42" s="13">
        <f t="shared" ca="1" si="15"/>
        <v>23.772151663914126</v>
      </c>
      <c r="BH42" s="13">
        <f t="shared" ca="1" si="15"/>
        <v>-12.062316201033795</v>
      </c>
      <c r="BI42" s="13">
        <f t="shared" ca="1" si="15"/>
        <v>0.37496475417924691</v>
      </c>
      <c r="BJ42" s="13">
        <f t="shared" ca="1" si="15"/>
        <v>-0.62417560745470801</v>
      </c>
      <c r="BK42" s="13">
        <f t="shared" ca="1" si="15"/>
        <v>-1.5758677353472783</v>
      </c>
      <c r="BL42" s="13">
        <f t="shared" ca="1" si="15"/>
        <v>-16.091526757672629</v>
      </c>
      <c r="BM42" s="13">
        <f t="shared" ca="1" si="15"/>
        <v>4.985412222536918</v>
      </c>
      <c r="BN42" s="13">
        <f t="shared" ca="1" si="15"/>
        <v>19.483562589460348</v>
      </c>
      <c r="BO42" s="7">
        <v>21</v>
      </c>
    </row>
    <row r="43" spans="1:67" x14ac:dyDescent="0.2">
      <c r="A43" s="10">
        <v>22</v>
      </c>
      <c r="B43" s="14">
        <f t="shared" ca="1" si="7"/>
        <v>1.3929183600804231</v>
      </c>
      <c r="C43" s="16">
        <f t="shared" ca="1" si="8"/>
        <v>1.1032457705722314</v>
      </c>
      <c r="D43" s="16">
        <f t="shared" ca="1" si="9"/>
        <v>1.2128184520585881</v>
      </c>
      <c r="F43" s="7">
        <v>22</v>
      </c>
      <c r="G43" s="13">
        <f t="shared" ca="1" si="17"/>
        <v>-0.4149473311315055</v>
      </c>
      <c r="H43" s="13">
        <f t="shared" ca="1" si="17"/>
        <v>-0.15270882167530253</v>
      </c>
      <c r="I43" s="13">
        <f t="shared" ca="1" si="17"/>
        <v>2.1093200555675917</v>
      </c>
      <c r="J43" s="13">
        <f t="shared" ca="1" si="17"/>
        <v>2.5204837369744437</v>
      </c>
      <c r="K43" s="13">
        <f t="shared" ca="1" si="17"/>
        <v>2.6382109809141303</v>
      </c>
      <c r="L43" s="13">
        <f t="shared" ca="1" si="17"/>
        <v>-1.4300488281521453</v>
      </c>
      <c r="M43" s="13">
        <f t="shared" ca="1" si="17"/>
        <v>3.0580307383368721</v>
      </c>
      <c r="N43" s="13">
        <f t="shared" ca="1" si="17"/>
        <v>5.0299283644515267</v>
      </c>
      <c r="O43" s="13">
        <f t="shared" ca="1" si="17"/>
        <v>4.1544055607336769</v>
      </c>
      <c r="P43" s="13">
        <f t="shared" ca="1" si="17"/>
        <v>8.7777249079974649</v>
      </c>
      <c r="Q43" s="13">
        <f t="shared" ca="1" si="18"/>
        <v>2.2967748167858812</v>
      </c>
      <c r="R43" s="13">
        <f t="shared" ca="1" si="18"/>
        <v>1.2967520990103012</v>
      </c>
      <c r="S43" s="13">
        <f t="shared" ca="1" si="18"/>
        <v>7.0671028563883898</v>
      </c>
      <c r="T43" s="13">
        <f t="shared" ca="1" si="18"/>
        <v>0.16417436113069428</v>
      </c>
      <c r="U43" s="13">
        <f t="shared" ca="1" si="18"/>
        <v>6.6728512818408596</v>
      </c>
      <c r="V43" s="13">
        <f t="shared" ca="1" si="18"/>
        <v>4.1493770467842275</v>
      </c>
      <c r="W43" s="13">
        <f t="shared" ca="1" si="18"/>
        <v>-1.7266642458003143</v>
      </c>
      <c r="X43" s="13">
        <f t="shared" ca="1" si="18"/>
        <v>3.1934304394240884</v>
      </c>
      <c r="Y43" s="13">
        <f t="shared" ca="1" si="18"/>
        <v>-0.62171348377438118</v>
      </c>
      <c r="Z43" s="13">
        <f t="shared" ca="1" si="18"/>
        <v>2.6633696136802465</v>
      </c>
      <c r="AA43" s="13">
        <f t="shared" ca="1" si="19"/>
        <v>6.3846340150111551</v>
      </c>
      <c r="AB43" s="13">
        <f t="shared" ca="1" si="19"/>
        <v>-2.5792762635592723</v>
      </c>
      <c r="AC43" s="13">
        <f t="shared" ca="1" si="19"/>
        <v>1.5087684574186611</v>
      </c>
      <c r="AD43" s="13">
        <f t="shared" ca="1" si="19"/>
        <v>2.1619352978334652</v>
      </c>
      <c r="AE43" s="13">
        <f t="shared" ca="1" si="19"/>
        <v>2.0752968729352124</v>
      </c>
      <c r="AF43" s="13">
        <f t="shared" ca="1" si="19"/>
        <v>0.15761973353605963</v>
      </c>
      <c r="AG43" s="13">
        <f t="shared" ca="1" si="19"/>
        <v>1.8779624113637621</v>
      </c>
      <c r="AH43" s="13">
        <f t="shared" ca="1" si="19"/>
        <v>-0.49292904805974569</v>
      </c>
      <c r="AI43" s="13">
        <f t="shared" ca="1" si="19"/>
        <v>-0.90467619297301027</v>
      </c>
      <c r="AJ43" s="13">
        <f t="shared" ca="1" si="19"/>
        <v>10.26582917608056</v>
      </c>
      <c r="AK43" s="29">
        <f t="shared" ca="1" si="10"/>
        <v>8.4002699342714209</v>
      </c>
      <c r="AL43" s="13">
        <f t="shared" ca="1" si="16"/>
        <v>9.1259364238006668</v>
      </c>
      <c r="AM43" s="13">
        <f t="shared" ca="1" si="16"/>
        <v>1.6408742429102032</v>
      </c>
      <c r="AN43" s="13">
        <f t="shared" ca="1" si="16"/>
        <v>16.647959113059724</v>
      </c>
      <c r="AO43" s="13">
        <f t="shared" ca="1" si="16"/>
        <v>-0.82366794498781459</v>
      </c>
      <c r="AP43" s="13">
        <f t="shared" ca="1" si="16"/>
        <v>-3.8136531429988656</v>
      </c>
      <c r="AQ43" s="13">
        <f t="shared" ca="1" si="16"/>
        <v>4.4863847505362981</v>
      </c>
      <c r="AR43" s="13">
        <f t="shared" ca="1" si="16"/>
        <v>-8.1840526107114826</v>
      </c>
      <c r="AS43" s="13">
        <f t="shared" ca="1" si="16"/>
        <v>11.648428080710087</v>
      </c>
      <c r="AT43" s="13">
        <f t="shared" ca="1" si="16"/>
        <v>9.7291573884358957</v>
      </c>
      <c r="AU43" s="13">
        <f t="shared" ca="1" si="16"/>
        <v>-11.672124368084617</v>
      </c>
      <c r="AV43" s="13">
        <f t="shared" ca="1" si="16"/>
        <v>-18.401225019663578</v>
      </c>
      <c r="AW43" s="13">
        <f t="shared" ca="1" si="16"/>
        <v>-1.5155412217419109</v>
      </c>
      <c r="AX43" s="13">
        <f t="shared" ca="1" si="15"/>
        <v>-8.4906317137256178</v>
      </c>
      <c r="AY43" s="13">
        <f t="shared" ca="1" si="15"/>
        <v>0.6223767558212252</v>
      </c>
      <c r="AZ43" s="13">
        <f t="shared" ca="1" si="15"/>
        <v>4.9970712672630242</v>
      </c>
      <c r="BA43" s="13">
        <f t="shared" ca="1" si="15"/>
        <v>9.9085164045520262</v>
      </c>
      <c r="BB43" s="13">
        <f t="shared" ca="1" si="15"/>
        <v>-10.42339764146308</v>
      </c>
      <c r="BC43" s="13">
        <f t="shared" ca="1" si="15"/>
        <v>6.4617916100993185</v>
      </c>
      <c r="BD43" s="13">
        <f t="shared" ca="1" si="15"/>
        <v>-2.9946922040381363</v>
      </c>
      <c r="BE43" s="13">
        <f t="shared" ca="1" si="15"/>
        <v>-10.437471108474279</v>
      </c>
      <c r="BF43" s="13">
        <f t="shared" ca="1" si="15"/>
        <v>-2.2428379576767732</v>
      </c>
      <c r="BG43" s="13">
        <f t="shared" ca="1" si="15"/>
        <v>-2.3093635572464626</v>
      </c>
      <c r="BH43" s="13">
        <f t="shared" ca="1" si="15"/>
        <v>-0.5607581172054994</v>
      </c>
      <c r="BI43" s="13">
        <f t="shared" ca="1" si="15"/>
        <v>-9.3485514202052169</v>
      </c>
      <c r="BJ43" s="13">
        <f t="shared" ca="1" si="15"/>
        <v>20.618347861446487</v>
      </c>
      <c r="BK43" s="13">
        <f t="shared" ca="1" si="15"/>
        <v>5.4648694289159945</v>
      </c>
      <c r="BL43" s="13">
        <f t="shared" ca="1" si="15"/>
        <v>-18.438707382909158</v>
      </c>
      <c r="BM43" s="13">
        <f t="shared" ca="1" si="15"/>
        <v>-7.0076702985196881</v>
      </c>
      <c r="BN43" s="13">
        <f t="shared" ca="1" si="15"/>
        <v>2.6394979057199963</v>
      </c>
      <c r="BO43" s="7">
        <v>22</v>
      </c>
    </row>
    <row r="44" spans="1:67" x14ac:dyDescent="0.2">
      <c r="A44" s="10">
        <v>23</v>
      </c>
      <c r="B44" s="14">
        <f t="shared" ca="1" si="7"/>
        <v>1.1256143579269502</v>
      </c>
      <c r="C44" s="16">
        <f t="shared" ca="1" si="8"/>
        <v>1.1256143579269502</v>
      </c>
      <c r="D44" s="16">
        <f t="shared" ca="1" si="9"/>
        <v>1.2525932367053132</v>
      </c>
      <c r="F44" s="7">
        <v>23</v>
      </c>
      <c r="G44" s="13">
        <f t="shared" ca="1" si="17"/>
        <v>-1.8895603704018376</v>
      </c>
      <c r="H44" s="13">
        <f t="shared" ca="1" si="17"/>
        <v>4.3106783340899213</v>
      </c>
      <c r="I44" s="13">
        <f t="shared" ca="1" si="17"/>
        <v>1.9147298202420231</v>
      </c>
      <c r="J44" s="13">
        <f t="shared" ca="1" si="17"/>
        <v>-5.9754112379744573</v>
      </c>
      <c r="K44" s="13">
        <f t="shared" ca="1" si="17"/>
        <v>-0.96849969664848512</v>
      </c>
      <c r="L44" s="13">
        <f t="shared" ca="1" si="17"/>
        <v>2.2638987768083698</v>
      </c>
      <c r="M44" s="13">
        <f t="shared" ca="1" si="17"/>
        <v>0.99841566139487981</v>
      </c>
      <c r="N44" s="13">
        <f t="shared" ca="1" si="17"/>
        <v>2.7000996069351126</v>
      </c>
      <c r="O44" s="13">
        <f t="shared" ca="1" si="17"/>
        <v>-0.8656211702881893</v>
      </c>
      <c r="P44" s="13">
        <f t="shared" ca="1" si="17"/>
        <v>1.9945001575549561</v>
      </c>
      <c r="Q44" s="13">
        <f t="shared" ca="1" si="18"/>
        <v>3.7314681421747382</v>
      </c>
      <c r="R44" s="13">
        <f t="shared" ca="1" si="18"/>
        <v>-0.41193488667155975</v>
      </c>
      <c r="S44" s="13">
        <f t="shared" ca="1" si="18"/>
        <v>-1.1315986609945927E-2</v>
      </c>
      <c r="T44" s="13">
        <f t="shared" ca="1" si="18"/>
        <v>5.8454741183377452</v>
      </c>
      <c r="U44" s="13">
        <f t="shared" ca="1" si="18"/>
        <v>5.4251055395944734</v>
      </c>
      <c r="V44" s="13">
        <f t="shared" ca="1" si="18"/>
        <v>-0.51821183593978493</v>
      </c>
      <c r="W44" s="13">
        <f t="shared" ca="1" si="18"/>
        <v>-2.6281916408373922</v>
      </c>
      <c r="X44" s="13">
        <f t="shared" ca="1" si="18"/>
        <v>1.9460853612407374</v>
      </c>
      <c r="Y44" s="13">
        <f t="shared" ca="1" si="18"/>
        <v>5.6856483019928028</v>
      </c>
      <c r="Z44" s="13">
        <f t="shared" ca="1" si="18"/>
        <v>-0.8542311061244523</v>
      </c>
      <c r="AA44" s="13">
        <f t="shared" ca="1" si="19"/>
        <v>-3.1152424282380249</v>
      </c>
      <c r="AB44" s="13">
        <f t="shared" ca="1" si="19"/>
        <v>-2.0189242562695089</v>
      </c>
      <c r="AC44" s="13">
        <f t="shared" ca="1" si="19"/>
        <v>2.8625774854381048</v>
      </c>
      <c r="AD44" s="13">
        <f t="shared" ca="1" si="19"/>
        <v>3.286472192761428</v>
      </c>
      <c r="AE44" s="13">
        <f t="shared" ca="1" si="19"/>
        <v>4.5343197692903514E-2</v>
      </c>
      <c r="AF44" s="13">
        <f t="shared" ca="1" si="19"/>
        <v>4.1492120724335138</v>
      </c>
      <c r="AG44" s="13">
        <f t="shared" ca="1" si="19"/>
        <v>3.1324948507874559</v>
      </c>
      <c r="AH44" s="13">
        <f t="shared" ca="1" si="19"/>
        <v>-1.578683265522292</v>
      </c>
      <c r="AI44" s="13">
        <f t="shared" ca="1" si="19"/>
        <v>3.6675143616533017</v>
      </c>
      <c r="AJ44" s="13">
        <f t="shared" ca="1" si="19"/>
        <v>10.889821426630204</v>
      </c>
      <c r="AK44" s="29">
        <f t="shared" ca="1" si="10"/>
        <v>-5.1369080171787687</v>
      </c>
      <c r="AL44" s="13">
        <f t="shared" ca="1" si="16"/>
        <v>-19.599756109180955</v>
      </c>
      <c r="AM44" s="13">
        <f t="shared" ca="1" si="16"/>
        <v>-3.149922328894732</v>
      </c>
      <c r="AN44" s="13">
        <f t="shared" ca="1" si="16"/>
        <v>6.4925700697463764</v>
      </c>
      <c r="AO44" s="13">
        <f t="shared" ca="1" si="16"/>
        <v>-6.9691784169760798</v>
      </c>
      <c r="AP44" s="13">
        <f t="shared" ca="1" si="16"/>
        <v>-3.5290174303690867</v>
      </c>
      <c r="AQ44" s="13">
        <f t="shared" ca="1" si="16"/>
        <v>1.3182582252308088</v>
      </c>
      <c r="AR44" s="13">
        <f t="shared" ca="1" si="16"/>
        <v>10.148983969746448</v>
      </c>
      <c r="AS44" s="13">
        <f t="shared" ca="1" si="16"/>
        <v>15.187924166166738</v>
      </c>
      <c r="AT44" s="13">
        <f t="shared" ca="1" si="16"/>
        <v>13.202786148342858</v>
      </c>
      <c r="AU44" s="13">
        <f t="shared" ca="1" si="16"/>
        <v>-4.5232160463855902</v>
      </c>
      <c r="AV44" s="13">
        <f t="shared" ca="1" si="16"/>
        <v>2.0583551879198878</v>
      </c>
      <c r="AW44" s="13">
        <f t="shared" ca="1" si="16"/>
        <v>17.148293044688575</v>
      </c>
      <c r="AX44" s="13">
        <f t="shared" ca="1" si="15"/>
        <v>-3.9463493927644917</v>
      </c>
      <c r="AY44" s="13">
        <f t="shared" ca="1" si="15"/>
        <v>9.3747414173615695</v>
      </c>
      <c r="AZ44" s="13">
        <f t="shared" ca="1" si="15"/>
        <v>5.3111490718270478</v>
      </c>
      <c r="BA44" s="13">
        <f t="shared" ca="1" si="15"/>
        <v>-6.8239071511022509</v>
      </c>
      <c r="BB44" s="13">
        <f t="shared" ca="1" si="15"/>
        <v>-17.26079958364317</v>
      </c>
      <c r="BC44" s="13">
        <f t="shared" ca="1" si="15"/>
        <v>0.97709590100560484</v>
      </c>
      <c r="BD44" s="13">
        <f t="shared" ca="1" si="15"/>
        <v>-7.9714137775094827</v>
      </c>
      <c r="BE44" s="13">
        <f t="shared" ca="1" si="15"/>
        <v>8.1342549681033063</v>
      </c>
      <c r="BF44" s="13">
        <f t="shared" ca="1" si="15"/>
        <v>23.051871145711111</v>
      </c>
      <c r="BG44" s="13">
        <f t="shared" ca="1" si="15"/>
        <v>-9.5377934113633795</v>
      </c>
      <c r="BH44" s="13">
        <f t="shared" ca="1" si="15"/>
        <v>-3.2098632151774646</v>
      </c>
      <c r="BI44" s="13">
        <f t="shared" ca="1" si="15"/>
        <v>-5.8045578608598909</v>
      </c>
      <c r="BJ44" s="13">
        <f t="shared" ca="1" si="15"/>
        <v>-1.0896364606821076</v>
      </c>
      <c r="BK44" s="13">
        <f t="shared" ca="1" si="15"/>
        <v>-3.8051801167890416</v>
      </c>
      <c r="BL44" s="13">
        <f t="shared" ca="1" si="15"/>
        <v>-7.4663343213705602E-2</v>
      </c>
      <c r="BM44" s="13">
        <f t="shared" ca="1" si="15"/>
        <v>-12.114472331144043</v>
      </c>
      <c r="BN44" s="13">
        <f t="shared" ca="1" si="15"/>
        <v>-3.73009010393453</v>
      </c>
      <c r="BO44" s="7">
        <v>23</v>
      </c>
    </row>
    <row r="45" spans="1:67" x14ac:dyDescent="0.2">
      <c r="A45" s="10">
        <v>24</v>
      </c>
      <c r="B45" s="14">
        <f t="shared" ca="1" si="7"/>
        <v>0.70090369828536025</v>
      </c>
      <c r="C45" s="16">
        <f t="shared" ca="1" si="8"/>
        <v>1.1464936390601523</v>
      </c>
      <c r="D45" s="16">
        <f t="shared" ca="1" si="9"/>
        <v>1.2972017314438928</v>
      </c>
      <c r="F45" s="7">
        <v>24</v>
      </c>
      <c r="G45" s="13">
        <f t="shared" ca="1" si="17"/>
        <v>-2.7450705193185732</v>
      </c>
      <c r="H45" s="13">
        <f t="shared" ca="1" si="17"/>
        <v>-0.61622827215465126</v>
      </c>
      <c r="I45" s="13">
        <f t="shared" ca="1" si="17"/>
        <v>0.64298041942574957</v>
      </c>
      <c r="J45" s="13">
        <f t="shared" ca="1" si="17"/>
        <v>-0.48877698435859873</v>
      </c>
      <c r="K45" s="13">
        <f t="shared" ca="1" si="17"/>
        <v>4.025017806229485</v>
      </c>
      <c r="L45" s="13">
        <f t="shared" ca="1" si="17"/>
        <v>0.41849606623299285</v>
      </c>
      <c r="M45" s="13">
        <f t="shared" ca="1" si="17"/>
        <v>2.8522425130696645</v>
      </c>
      <c r="N45" s="13">
        <f t="shared" ca="1" si="17"/>
        <v>1.8542466476242487</v>
      </c>
      <c r="O45" s="13">
        <f t="shared" ca="1" si="17"/>
        <v>1.5120000112374361</v>
      </c>
      <c r="P45" s="13">
        <f t="shared" ca="1" si="17"/>
        <v>3.0177479378343861</v>
      </c>
      <c r="Q45" s="13">
        <f t="shared" ca="1" si="18"/>
        <v>4.5987533534625014</v>
      </c>
      <c r="R45" s="13">
        <f t="shared" ca="1" si="18"/>
        <v>2.5059319381133305</v>
      </c>
      <c r="S45" s="13">
        <f t="shared" ca="1" si="18"/>
        <v>5.9030122034504409</v>
      </c>
      <c r="T45" s="13">
        <f t="shared" ca="1" si="18"/>
        <v>-0.59992732372157676</v>
      </c>
      <c r="U45" s="13">
        <f t="shared" ca="1" si="18"/>
        <v>-0.95785926755745221</v>
      </c>
      <c r="V45" s="13">
        <f t="shared" ca="1" si="18"/>
        <v>1.9900917976499473</v>
      </c>
      <c r="W45" s="13">
        <f t="shared" ca="1" si="18"/>
        <v>5.9020440897444306</v>
      </c>
      <c r="X45" s="13">
        <f t="shared" ca="1" si="18"/>
        <v>-4.9539765745032938</v>
      </c>
      <c r="Y45" s="13">
        <f t="shared" ca="1" si="18"/>
        <v>-1.5975947478459434</v>
      </c>
      <c r="Z45" s="13">
        <f t="shared" ca="1" si="18"/>
        <v>3.0619536997288854</v>
      </c>
      <c r="AA45" s="13">
        <f t="shared" ca="1" si="19"/>
        <v>-3.014834855208858</v>
      </c>
      <c r="AB45" s="13">
        <f t="shared" ca="1" si="19"/>
        <v>1.5837080244200101</v>
      </c>
      <c r="AC45" s="13">
        <f t="shared" ca="1" si="19"/>
        <v>3.1104471320293055</v>
      </c>
      <c r="AD45" s="13">
        <f t="shared" ca="1" si="19"/>
        <v>0.38446027850004616</v>
      </c>
      <c r="AE45" s="13">
        <f t="shared" ca="1" si="19"/>
        <v>3.3475769855530655</v>
      </c>
      <c r="AF45" s="13">
        <f t="shared" ca="1" si="19"/>
        <v>6.923288173419806E-2</v>
      </c>
      <c r="AG45" s="13">
        <f t="shared" ca="1" si="19"/>
        <v>2.6771044382854021</v>
      </c>
      <c r="AH45" s="13">
        <f t="shared" ca="1" si="19"/>
        <v>2.4628726513243189</v>
      </c>
      <c r="AI45" s="13">
        <f t="shared" ca="1" si="19"/>
        <v>2.1754976641345078</v>
      </c>
      <c r="AJ45" s="13">
        <f t="shared" ca="1" si="19"/>
        <v>6.5213621360641287</v>
      </c>
      <c r="AK45" s="29">
        <f t="shared" ca="1" si="10"/>
        <v>5.175334281953881</v>
      </c>
      <c r="AL45" s="13">
        <f t="shared" ca="1" si="16"/>
        <v>12.332498920548833</v>
      </c>
      <c r="AM45" s="13">
        <f t="shared" ca="1" si="16"/>
        <v>-2.9039212040596283</v>
      </c>
      <c r="AN45" s="13">
        <f t="shared" ca="1" si="16"/>
        <v>4.286201643471812</v>
      </c>
      <c r="AO45" s="13">
        <f t="shared" ca="1" si="16"/>
        <v>-20.356910879754569</v>
      </c>
      <c r="AP45" s="13">
        <f t="shared" ca="1" si="16"/>
        <v>-6.8616348162500653</v>
      </c>
      <c r="AQ45" s="13">
        <f t="shared" ca="1" si="16"/>
        <v>-12.113080936231528</v>
      </c>
      <c r="AR45" s="13">
        <f t="shared" ca="1" si="16"/>
        <v>-10.841517805606788</v>
      </c>
      <c r="AS45" s="13">
        <f t="shared" ca="1" si="16"/>
        <v>6.4705717449896003</v>
      </c>
      <c r="AT45" s="13">
        <f t="shared" ca="1" si="16"/>
        <v>11.952481630150828</v>
      </c>
      <c r="AU45" s="13">
        <f t="shared" ca="1" si="16"/>
        <v>-19.319844309025548</v>
      </c>
      <c r="AV45" s="13">
        <f t="shared" ca="1" si="16"/>
        <v>-13.165049512412022</v>
      </c>
      <c r="AW45" s="13">
        <f t="shared" ca="1" si="16"/>
        <v>21.400630776007812</v>
      </c>
      <c r="AX45" s="13">
        <f t="shared" ca="1" si="15"/>
        <v>-17.427667082846899</v>
      </c>
      <c r="AY45" s="13">
        <f t="shared" ca="1" si="15"/>
        <v>4.5147322322369368</v>
      </c>
      <c r="AZ45" s="13">
        <f t="shared" ca="1" si="15"/>
        <v>-4.5714391709832745</v>
      </c>
      <c r="BA45" s="13">
        <f t="shared" ca="1" si="15"/>
        <v>2.1695257315923322</v>
      </c>
      <c r="BB45" s="13">
        <f t="shared" ca="1" si="15"/>
        <v>-1.0793176060596235</v>
      </c>
      <c r="BC45" s="13">
        <f t="shared" ca="1" si="15"/>
        <v>6.8972065036851751</v>
      </c>
      <c r="BD45" s="13">
        <f t="shared" ca="1" si="15"/>
        <v>13.21475558281424</v>
      </c>
      <c r="BE45" s="13">
        <f t="shared" ca="1" si="15"/>
        <v>-9.9047353215321845</v>
      </c>
      <c r="BF45" s="13">
        <f t="shared" ca="1" si="15"/>
        <v>9.7526146580590698</v>
      </c>
      <c r="BG45" s="13">
        <f t="shared" ca="1" si="15"/>
        <v>-5.9892768816524518</v>
      </c>
      <c r="BH45" s="13">
        <f t="shared" ca="1" si="15"/>
        <v>1.4804773252067864</v>
      </c>
      <c r="BI45" s="13">
        <f t="shared" ca="1" si="15"/>
        <v>-1.3395108557099249</v>
      </c>
      <c r="BJ45" s="13">
        <f t="shared" ca="1" si="15"/>
        <v>-14.15590490677587</v>
      </c>
      <c r="BK45" s="13">
        <f t="shared" ca="1" si="15"/>
        <v>-1.6424816585303352</v>
      </c>
      <c r="BL45" s="13">
        <f t="shared" ca="1" si="15"/>
        <v>1.4738861190477315</v>
      </c>
      <c r="BM45" s="13">
        <f t="shared" ca="1" si="15"/>
        <v>7.7519924598389336</v>
      </c>
      <c r="BN45" s="13">
        <f t="shared" ca="1" si="15"/>
        <v>7.19705148528306</v>
      </c>
      <c r="BO45" s="7">
        <v>24</v>
      </c>
    </row>
    <row r="46" spans="1:67" x14ac:dyDescent="0.2">
      <c r="A46" s="10">
        <v>25</v>
      </c>
      <c r="B46" s="14">
        <f t="shared" ca="1" si="7"/>
        <v>1.3283843284636971</v>
      </c>
      <c r="C46" s="16">
        <f t="shared" ca="1" si="8"/>
        <v>1.3283843284636971</v>
      </c>
      <c r="D46" s="16">
        <f t="shared" ca="1" si="9"/>
        <v>1.3484759113266478</v>
      </c>
      <c r="F46" s="7">
        <v>25</v>
      </c>
      <c r="G46" s="13">
        <f t="shared" ca="1" si="17"/>
        <v>2.7163025783794179</v>
      </c>
      <c r="H46" s="13">
        <f t="shared" ca="1" si="17"/>
        <v>4.3751115234568907</v>
      </c>
      <c r="I46" s="13">
        <f t="shared" ca="1" si="17"/>
        <v>5.5158855095743338</v>
      </c>
      <c r="J46" s="13">
        <f t="shared" ca="1" si="17"/>
        <v>6.7171878183025227</v>
      </c>
      <c r="K46" s="13">
        <f t="shared" ca="1" si="17"/>
        <v>2.2047684969805466</v>
      </c>
      <c r="L46" s="13">
        <f t="shared" ca="1" si="17"/>
        <v>3.6473989742591844</v>
      </c>
      <c r="M46" s="13">
        <f t="shared" ca="1" si="17"/>
        <v>-0.47140433527290782</v>
      </c>
      <c r="N46" s="13">
        <f t="shared" ca="1" si="17"/>
        <v>5.9115902970039462</v>
      </c>
      <c r="O46" s="13">
        <f t="shared" ca="1" si="17"/>
        <v>5.6281860268370112</v>
      </c>
      <c r="P46" s="13">
        <f t="shared" ca="1" si="17"/>
        <v>-0.70433239066381326</v>
      </c>
      <c r="Q46" s="13">
        <f t="shared" ca="1" si="18"/>
        <v>5.6469591690050596</v>
      </c>
      <c r="R46" s="13">
        <f t="shared" ca="1" si="18"/>
        <v>0.44426856050676511</v>
      </c>
      <c r="S46" s="13">
        <f t="shared" ca="1" si="18"/>
        <v>-2.0722056741304469</v>
      </c>
      <c r="T46" s="13">
        <f t="shared" ca="1" si="18"/>
        <v>2.7345360653445718</v>
      </c>
      <c r="U46" s="13">
        <f t="shared" ca="1" si="18"/>
        <v>5.2670137543620923</v>
      </c>
      <c r="V46" s="13">
        <f t="shared" ca="1" si="18"/>
        <v>4.5634156922903344</v>
      </c>
      <c r="W46" s="13">
        <f t="shared" ca="1" si="18"/>
        <v>4.121206789901537</v>
      </c>
      <c r="X46" s="13">
        <f t="shared" ca="1" si="18"/>
        <v>0.8644325638044994</v>
      </c>
      <c r="Y46" s="13">
        <f t="shared" ca="1" si="18"/>
        <v>2.4698033667973673</v>
      </c>
      <c r="Z46" s="13">
        <f t="shared" ca="1" si="18"/>
        <v>-5.8566989002851724</v>
      </c>
      <c r="AA46" s="13">
        <f t="shared" ca="1" si="19"/>
        <v>6.6508056218466347</v>
      </c>
      <c r="AB46" s="13">
        <f t="shared" ca="1" si="19"/>
        <v>1.7118183211355056</v>
      </c>
      <c r="AC46" s="13">
        <f t="shared" ca="1" si="19"/>
        <v>4.8024406005081879</v>
      </c>
      <c r="AD46" s="13">
        <f t="shared" ca="1" si="19"/>
        <v>4.4148863796576148</v>
      </c>
      <c r="AE46" s="13">
        <f t="shared" ca="1" si="19"/>
        <v>1.0289963872151455</v>
      </c>
      <c r="AF46" s="13">
        <f t="shared" ca="1" si="19"/>
        <v>0.89232892199929648</v>
      </c>
      <c r="AG46" s="13">
        <f t="shared" ca="1" si="19"/>
        <v>0.61682614824830084</v>
      </c>
      <c r="AH46" s="13">
        <f t="shared" ca="1" si="19"/>
        <v>4.4630594763569622</v>
      </c>
      <c r="AI46" s="13">
        <f t="shared" ca="1" si="19"/>
        <v>3.1146878772346325</v>
      </c>
      <c r="AJ46" s="13">
        <f t="shared" ca="1" si="19"/>
        <v>2.1665215029311335</v>
      </c>
      <c r="AK46" s="29">
        <f t="shared" ca="1" si="10"/>
        <v>4.8067723977106684</v>
      </c>
      <c r="AL46" s="13">
        <f t="shared" ca="1" si="16"/>
        <v>3.3835502635295223</v>
      </c>
      <c r="AM46" s="13">
        <f t="shared" ca="1" si="16"/>
        <v>1.7190572295872009</v>
      </c>
      <c r="AN46" s="13">
        <f t="shared" ca="1" si="16"/>
        <v>-10.837121153715623</v>
      </c>
      <c r="AO46" s="13">
        <f t="shared" ca="1" si="16"/>
        <v>11.797108585492234</v>
      </c>
      <c r="AP46" s="13">
        <f t="shared" ca="1" si="16"/>
        <v>8.5131417631718236</v>
      </c>
      <c r="AQ46" s="13">
        <f t="shared" ca="1" si="16"/>
        <v>-10.64206482647521</v>
      </c>
      <c r="AR46" s="13">
        <f t="shared" ca="1" si="16"/>
        <v>-16.073380858142105</v>
      </c>
      <c r="AS46" s="13">
        <f t="shared" ca="1" si="16"/>
        <v>-8.6519870521503517</v>
      </c>
      <c r="AT46" s="13">
        <f t="shared" ca="1" si="16"/>
        <v>-11.721363974227788</v>
      </c>
      <c r="AU46" s="13">
        <f t="shared" ca="1" si="16"/>
        <v>5.0315617864518458</v>
      </c>
      <c r="AV46" s="13">
        <f t="shared" ca="1" si="16"/>
        <v>18.0888649509996</v>
      </c>
      <c r="AW46" s="13">
        <f t="shared" ca="1" si="16"/>
        <v>-8.7078655707491066</v>
      </c>
      <c r="AX46" s="13">
        <f t="shared" ca="1" si="15"/>
        <v>8.2830051889523943</v>
      </c>
      <c r="AY46" s="13">
        <f t="shared" ca="1" si="15"/>
        <v>6.1546097808901274</v>
      </c>
      <c r="AZ46" s="13">
        <f t="shared" ca="1" si="15"/>
        <v>10.066590482044775</v>
      </c>
      <c r="BA46" s="13">
        <f t="shared" ca="1" si="15"/>
        <v>-9.4248615373583</v>
      </c>
      <c r="BB46" s="13">
        <f t="shared" ca="1" si="15"/>
        <v>-11.080962886557849</v>
      </c>
      <c r="BC46" s="13">
        <f t="shared" ca="1" si="15"/>
        <v>-2.5358553278404816</v>
      </c>
      <c r="BD46" s="13">
        <f t="shared" ca="1" si="15"/>
        <v>0.88017548922089262</v>
      </c>
      <c r="BE46" s="13">
        <f t="shared" ca="1" si="15"/>
        <v>6.099484027696298</v>
      </c>
      <c r="BF46" s="13">
        <f t="shared" ca="1" si="15"/>
        <v>-6.7864369888341951</v>
      </c>
      <c r="BG46" s="13">
        <f t="shared" ca="1" si="15"/>
        <v>-6.6678437495006939</v>
      </c>
      <c r="BH46" s="13">
        <f t="shared" ca="1" si="15"/>
        <v>-5.9986346709223932</v>
      </c>
      <c r="BI46" s="13">
        <f t="shared" ca="1" si="15"/>
        <v>-5.0383200095734724</v>
      </c>
      <c r="BJ46" s="13">
        <f t="shared" ca="1" si="15"/>
        <v>-12.1310466334364</v>
      </c>
      <c r="BK46" s="13">
        <f t="shared" ca="1" si="15"/>
        <v>16.47942756575474</v>
      </c>
      <c r="BL46" s="13">
        <f t="shared" ca="1" si="15"/>
        <v>5.3045564118868107</v>
      </c>
      <c r="BM46" s="13">
        <f t="shared" ca="1" si="15"/>
        <v>-6.844599455453233</v>
      </c>
      <c r="BN46" s="13">
        <f t="shared" ca="1" si="15"/>
        <v>-9.1078644070715029</v>
      </c>
      <c r="BO46" s="7">
        <v>25</v>
      </c>
    </row>
    <row r="47" spans="1:67" x14ac:dyDescent="0.2">
      <c r="A47" s="10">
        <v>26</v>
      </c>
      <c r="B47" s="14">
        <f t="shared" ca="1" si="7"/>
        <v>0.71825836069348092</v>
      </c>
      <c r="C47" s="16">
        <f t="shared" ca="1" si="8"/>
        <v>1.3929183600804231</v>
      </c>
      <c r="D47" s="16">
        <f t="shared" ca="1" si="9"/>
        <v>1.4094578576102965</v>
      </c>
      <c r="F47" s="7">
        <v>26</v>
      </c>
      <c r="G47" s="13">
        <f t="shared" ca="1" si="17"/>
        <v>3.8365532646850751</v>
      </c>
      <c r="H47" s="13">
        <f t="shared" ca="1" si="17"/>
        <v>3.3180464291884357</v>
      </c>
      <c r="I47" s="13">
        <f t="shared" ca="1" si="17"/>
        <v>-0.90888636633931208</v>
      </c>
      <c r="J47" s="13">
        <f t="shared" ca="1" si="17"/>
        <v>6.2350600689764661</v>
      </c>
      <c r="K47" s="13">
        <f t="shared" ca="1" si="17"/>
        <v>-1.1390848463894523</v>
      </c>
      <c r="L47" s="13">
        <f t="shared" ca="1" si="17"/>
        <v>3.0772658171213507</v>
      </c>
      <c r="M47" s="13">
        <f t="shared" ca="1" si="17"/>
        <v>-2.8127020236613554</v>
      </c>
      <c r="N47" s="13">
        <f t="shared" ca="1" si="17"/>
        <v>3.5829249543426496</v>
      </c>
      <c r="O47" s="13">
        <f t="shared" ca="1" si="17"/>
        <v>2.8415531366390794</v>
      </c>
      <c r="P47" s="13">
        <f t="shared" ca="1" si="17"/>
        <v>7.0804625497351132</v>
      </c>
      <c r="Q47" s="13">
        <f t="shared" ca="1" si="18"/>
        <v>1.0877492293087809</v>
      </c>
      <c r="R47" s="13">
        <f t="shared" ca="1" si="18"/>
        <v>5.6877906154245768</v>
      </c>
      <c r="S47" s="13">
        <f t="shared" ca="1" si="18"/>
        <v>2.7956889674777212</v>
      </c>
      <c r="T47" s="13">
        <f t="shared" ca="1" si="18"/>
        <v>5.0429378004297458</v>
      </c>
      <c r="U47" s="13">
        <f t="shared" ca="1" si="18"/>
        <v>-5.1929383410175269</v>
      </c>
      <c r="V47" s="13">
        <f t="shared" ca="1" si="18"/>
        <v>-0.86904307330007624</v>
      </c>
      <c r="W47" s="13">
        <f t="shared" ca="1" si="18"/>
        <v>0.60480886468599193</v>
      </c>
      <c r="X47" s="13">
        <f t="shared" ca="1" si="18"/>
        <v>2.7234381577304787</v>
      </c>
      <c r="Y47" s="13">
        <f t="shared" ca="1" si="18"/>
        <v>-0.68027801547253963</v>
      </c>
      <c r="Z47" s="13">
        <f t="shared" ca="1" si="18"/>
        <v>-2.8207522485385415</v>
      </c>
      <c r="AA47" s="13">
        <f t="shared" ca="1" si="19"/>
        <v>4.9251053666330371</v>
      </c>
      <c r="AB47" s="13">
        <f t="shared" ca="1" si="19"/>
        <v>4.7011464324252437</v>
      </c>
      <c r="AC47" s="13">
        <f t="shared" ca="1" si="19"/>
        <v>3.1886688438103992</v>
      </c>
      <c r="AD47" s="13">
        <f t="shared" ca="1" si="19"/>
        <v>-2.1659987526258746</v>
      </c>
      <c r="AE47" s="13">
        <f t="shared" ca="1" si="19"/>
        <v>2.1656178809772704</v>
      </c>
      <c r="AF47" s="13">
        <f t="shared" ca="1" si="19"/>
        <v>2.3988431494986981</v>
      </c>
      <c r="AG47" s="13">
        <f t="shared" ca="1" si="19"/>
        <v>1.6426536868247046</v>
      </c>
      <c r="AH47" s="13">
        <f t="shared" ca="1" si="19"/>
        <v>3.663759102298823</v>
      </c>
      <c r="AI47" s="13">
        <f t="shared" ca="1" si="19"/>
        <v>1.3974791458998017</v>
      </c>
      <c r="AJ47" s="13">
        <f t="shared" ca="1" si="19"/>
        <v>-4.5700557005758924</v>
      </c>
      <c r="AK47" s="29">
        <f t="shared" ca="1" si="10"/>
        <v>-9.3821355110465205</v>
      </c>
      <c r="AL47" s="13">
        <f t="shared" ca="1" si="16"/>
        <v>-0.50809785843624145</v>
      </c>
      <c r="AM47" s="13">
        <f t="shared" ca="1" si="16"/>
        <v>-6.3382444960581452</v>
      </c>
      <c r="AN47" s="13">
        <f t="shared" ca="1" si="16"/>
        <v>-11.893229025123834</v>
      </c>
      <c r="AO47" s="13">
        <f t="shared" ca="1" si="16"/>
        <v>-5.5220228926594181</v>
      </c>
      <c r="AP47" s="13">
        <f t="shared" ca="1" si="16"/>
        <v>6.3638501322871361</v>
      </c>
      <c r="AQ47" s="13">
        <f t="shared" ca="1" si="16"/>
        <v>-17.282927106531801</v>
      </c>
      <c r="AR47" s="13">
        <f t="shared" ca="1" si="16"/>
        <v>3.2456251351225549</v>
      </c>
      <c r="AS47" s="13">
        <f t="shared" ca="1" si="16"/>
        <v>8.4155814983156834</v>
      </c>
      <c r="AT47" s="13">
        <f t="shared" ca="1" si="16"/>
        <v>7.1017384627441196</v>
      </c>
      <c r="AU47" s="13">
        <f t="shared" ca="1" si="16"/>
        <v>-3.7027877304044079</v>
      </c>
      <c r="AV47" s="13">
        <f t="shared" ca="1" si="16"/>
        <v>3.4662179395697073</v>
      </c>
      <c r="AW47" s="13">
        <f t="shared" ca="1" si="16"/>
        <v>16.390531829448541</v>
      </c>
      <c r="AX47" s="13">
        <f t="shared" ca="1" si="15"/>
        <v>-15.106802481311075</v>
      </c>
      <c r="AY47" s="13">
        <f t="shared" ca="1" si="15"/>
        <v>-5.1459499347142055</v>
      </c>
      <c r="AZ47" s="13">
        <f t="shared" ca="1" si="15"/>
        <v>1.9172117192399558</v>
      </c>
      <c r="BA47" s="13">
        <f t="shared" ca="1" si="15"/>
        <v>9.3994724183783624</v>
      </c>
      <c r="BB47" s="13">
        <f t="shared" ca="1" si="15"/>
        <v>6.4926353222324567</v>
      </c>
      <c r="BC47" s="13">
        <f t="shared" ca="1" si="15"/>
        <v>-1.0867212796678469</v>
      </c>
      <c r="BD47" s="13">
        <f t="shared" ca="1" si="15"/>
        <v>3.8967962973350212</v>
      </c>
      <c r="BE47" s="13">
        <f t="shared" ca="1" si="15"/>
        <v>-14.137382277203393</v>
      </c>
      <c r="BF47" s="13">
        <f t="shared" ca="1" si="15"/>
        <v>2.1656396392827171</v>
      </c>
      <c r="BG47" s="13">
        <f t="shared" ca="1" si="15"/>
        <v>4.2534794013949302</v>
      </c>
      <c r="BH47" s="13">
        <f t="shared" ca="1" si="15"/>
        <v>29.588523871027935</v>
      </c>
      <c r="BI47" s="13">
        <f t="shared" ca="1" si="15"/>
        <v>-0.99201715162056026</v>
      </c>
      <c r="BJ47" s="13">
        <f t="shared" ca="1" si="15"/>
        <v>3.9175647849235244</v>
      </c>
      <c r="BK47" s="13">
        <f t="shared" ca="1" si="15"/>
        <v>17.374181730972918</v>
      </c>
      <c r="BL47" s="13">
        <f t="shared" ca="1" si="15"/>
        <v>3.9561908893172864</v>
      </c>
      <c r="BM47" s="13">
        <f t="shared" ca="1" si="15"/>
        <v>13.042205499058326</v>
      </c>
      <c r="BN47" s="13">
        <f t="shared" ca="1" si="15"/>
        <v>18.509652077330518</v>
      </c>
      <c r="BO47" s="7">
        <v>26</v>
      </c>
    </row>
    <row r="48" spans="1:67" x14ac:dyDescent="0.2">
      <c r="A48" s="10">
        <v>27</v>
      </c>
      <c r="B48" s="14">
        <f t="shared" ca="1" si="7"/>
        <v>0.61864526502769968</v>
      </c>
      <c r="C48" s="16">
        <f t="shared" ca="1" si="8"/>
        <v>1.46032847423526</v>
      </c>
      <c r="D48" s="16">
        <f t="shared" ca="1" si="9"/>
        <v>1.4857988982712418</v>
      </c>
      <c r="F48" s="7">
        <v>27</v>
      </c>
      <c r="G48" s="13">
        <f t="shared" ca="1" si="17"/>
        <v>0.56055004832266953</v>
      </c>
      <c r="H48" s="13">
        <f t="shared" ca="1" si="17"/>
        <v>5.1709136644179932</v>
      </c>
      <c r="I48" s="13">
        <f t="shared" ca="1" si="17"/>
        <v>1.6170939097550221</v>
      </c>
      <c r="J48" s="13">
        <f t="shared" ca="1" si="17"/>
        <v>2.0988133806319422</v>
      </c>
      <c r="K48" s="13">
        <f t="shared" ca="1" si="17"/>
        <v>1.0916302693976814</v>
      </c>
      <c r="L48" s="13">
        <f t="shared" ca="1" si="17"/>
        <v>-0.46260520763864088</v>
      </c>
      <c r="M48" s="13">
        <f t="shared" ca="1" si="17"/>
        <v>0.14748389679215235</v>
      </c>
      <c r="N48" s="13">
        <f t="shared" ca="1" si="17"/>
        <v>-3.1383205012372306</v>
      </c>
      <c r="O48" s="13">
        <f t="shared" ca="1" si="17"/>
        <v>0.47595078190393991</v>
      </c>
      <c r="P48" s="13">
        <f t="shared" ca="1" si="17"/>
        <v>1.4376981134903932E-2</v>
      </c>
      <c r="Q48" s="13">
        <f t="shared" ca="1" si="18"/>
        <v>-2.379950919280108</v>
      </c>
      <c r="R48" s="13">
        <f t="shared" ca="1" si="18"/>
        <v>6.7933869479168756</v>
      </c>
      <c r="S48" s="13">
        <f t="shared" ca="1" si="18"/>
        <v>0.22751098153037752</v>
      </c>
      <c r="T48" s="13">
        <f t="shared" ca="1" si="18"/>
        <v>2.566525934163276</v>
      </c>
      <c r="U48" s="13">
        <f t="shared" ca="1" si="18"/>
        <v>3.6101988873591733</v>
      </c>
      <c r="V48" s="13">
        <f t="shared" ca="1" si="18"/>
        <v>6.4657473522279529</v>
      </c>
      <c r="W48" s="13">
        <f t="shared" ca="1" si="18"/>
        <v>-3.1698080647992501</v>
      </c>
      <c r="X48" s="13">
        <f t="shared" ca="1" si="18"/>
        <v>8.8098766522242755</v>
      </c>
      <c r="Y48" s="13">
        <f t="shared" ca="1" si="18"/>
        <v>0.58588708991721972</v>
      </c>
      <c r="Z48" s="13">
        <f t="shared" ca="1" si="18"/>
        <v>3.8958216911462054</v>
      </c>
      <c r="AA48" s="13">
        <f t="shared" ca="1" si="19"/>
        <v>-3.0934724154543991</v>
      </c>
      <c r="AB48" s="13">
        <f t="shared" ca="1" si="19"/>
        <v>0.68454488242861822</v>
      </c>
      <c r="AC48" s="13">
        <f t="shared" ca="1" si="19"/>
        <v>-2.1401687825610107</v>
      </c>
      <c r="AD48" s="13">
        <f t="shared" ca="1" si="19"/>
        <v>-0.88352633236976352</v>
      </c>
      <c r="AE48" s="13">
        <f t="shared" ca="1" si="19"/>
        <v>0.16226190074643188</v>
      </c>
      <c r="AF48" s="13">
        <f t="shared" ca="1" si="19"/>
        <v>-0.26825439798887274</v>
      </c>
      <c r="AG48" s="13">
        <f t="shared" ca="1" si="19"/>
        <v>1.5092740101170041</v>
      </c>
      <c r="AH48" s="13">
        <f t="shared" ca="1" si="19"/>
        <v>1.5060890905850497</v>
      </c>
      <c r="AI48" s="13">
        <f t="shared" ca="1" si="19"/>
        <v>2.1187673446041062</v>
      </c>
      <c r="AJ48" s="13">
        <f t="shared" ca="1" si="19"/>
        <v>-0.40647950520247189</v>
      </c>
      <c r="AK48" s="29">
        <f t="shared" ca="1" si="10"/>
        <v>-0.18482913929308209</v>
      </c>
      <c r="AL48" s="13">
        <f t="shared" ca="1" si="16"/>
        <v>18.282401328325076</v>
      </c>
      <c r="AM48" s="13">
        <f t="shared" ca="1" si="16"/>
        <v>13.210317809486961</v>
      </c>
      <c r="AN48" s="13">
        <f t="shared" ca="1" si="16"/>
        <v>-3.3911589673564455</v>
      </c>
      <c r="AO48" s="13">
        <f t="shared" ca="1" si="16"/>
        <v>7.1386642404369951</v>
      </c>
      <c r="AP48" s="13">
        <f t="shared" ca="1" si="16"/>
        <v>-9.5249877631664859</v>
      </c>
      <c r="AQ48" s="13">
        <f t="shared" ca="1" si="16"/>
        <v>-6.3143132745572395</v>
      </c>
      <c r="AR48" s="13">
        <f t="shared" ca="1" si="16"/>
        <v>3.5755589996018706</v>
      </c>
      <c r="AS48" s="13">
        <f t="shared" ca="1" si="16"/>
        <v>23.960996577820783</v>
      </c>
      <c r="AT48" s="13">
        <f t="shared" ca="1" si="16"/>
        <v>-10.313652838291878</v>
      </c>
      <c r="AU48" s="13">
        <f t="shared" ca="1" si="16"/>
        <v>-1.6179533915130566</v>
      </c>
      <c r="AV48" s="13">
        <f t="shared" ca="1" si="16"/>
        <v>10.146025630070163</v>
      </c>
      <c r="AW48" s="13">
        <f t="shared" ca="1" si="16"/>
        <v>-7.8344815907141339</v>
      </c>
      <c r="AX48" s="13">
        <f t="shared" ca="1" si="15"/>
        <v>14.428377123287648</v>
      </c>
      <c r="AY48" s="13">
        <f t="shared" ca="1" si="15"/>
        <v>-6.8935786015577616</v>
      </c>
      <c r="AZ48" s="13">
        <f t="shared" ref="AX48:BN60" ca="1" si="20">_xlfn.NORM.INV(RAND(),$E$8,$E$9)</f>
        <v>-8.601366614504343</v>
      </c>
      <c r="BA48" s="13">
        <f t="shared" ca="1" si="20"/>
        <v>-13.015136002342635</v>
      </c>
      <c r="BB48" s="13">
        <f t="shared" ca="1" si="20"/>
        <v>9.3283884939693031</v>
      </c>
      <c r="BC48" s="13">
        <f t="shared" ca="1" si="20"/>
        <v>8.9249789299134505</v>
      </c>
      <c r="BD48" s="13">
        <f t="shared" ca="1" si="20"/>
        <v>3.2318259835114032</v>
      </c>
      <c r="BE48" s="13">
        <f t="shared" ca="1" si="20"/>
        <v>11.589437930612288</v>
      </c>
      <c r="BF48" s="13">
        <f t="shared" ca="1" si="20"/>
        <v>20.012748247495125</v>
      </c>
      <c r="BG48" s="13">
        <f t="shared" ca="1" si="20"/>
        <v>2.8116532271750714</v>
      </c>
      <c r="BH48" s="13">
        <f t="shared" ca="1" si="20"/>
        <v>-13.52955346708668</v>
      </c>
      <c r="BI48" s="13">
        <f t="shared" ca="1" si="20"/>
        <v>10.277380113152336</v>
      </c>
      <c r="BJ48" s="13">
        <f t="shared" ca="1" si="20"/>
        <v>-0.32982637355469668</v>
      </c>
      <c r="BK48" s="13">
        <f t="shared" ca="1" si="20"/>
        <v>8.2788157453611859</v>
      </c>
      <c r="BL48" s="13">
        <f t="shared" ca="1" si="20"/>
        <v>16.826193101903215</v>
      </c>
      <c r="BM48" s="13">
        <f t="shared" ca="1" si="20"/>
        <v>1.9930150223725167</v>
      </c>
      <c r="BN48" s="13">
        <f t="shared" ca="1" si="20"/>
        <v>12.104027197014497</v>
      </c>
      <c r="BO48" s="7">
        <v>27</v>
      </c>
    </row>
    <row r="49" spans="1:67" x14ac:dyDescent="0.2">
      <c r="A49" s="10">
        <v>28</v>
      </c>
      <c r="B49" s="14">
        <f t="shared" ca="1" si="7"/>
        <v>0.72915544575392088</v>
      </c>
      <c r="C49" s="16">
        <f t="shared" ca="1" si="8"/>
        <v>1.5139248321449512</v>
      </c>
      <c r="D49" s="16">
        <f t="shared" ca="1" si="9"/>
        <v>1.5900367682023075</v>
      </c>
      <c r="F49" s="7">
        <v>28</v>
      </c>
      <c r="G49" s="13">
        <f t="shared" ca="1" si="17"/>
        <v>6.7797946087632184</v>
      </c>
      <c r="H49" s="13">
        <f t="shared" ca="1" si="17"/>
        <v>0.77797690758338356</v>
      </c>
      <c r="I49" s="13">
        <f t="shared" ca="1" si="17"/>
        <v>3.2276526943122574</v>
      </c>
      <c r="J49" s="13">
        <f t="shared" ca="1" si="17"/>
        <v>1.2749728827037663</v>
      </c>
      <c r="K49" s="13">
        <f t="shared" ca="1" si="17"/>
        <v>-0.75614990676555616</v>
      </c>
      <c r="L49" s="13">
        <f t="shared" ca="1" si="17"/>
        <v>3.4495836971243863</v>
      </c>
      <c r="M49" s="13">
        <f t="shared" ca="1" si="17"/>
        <v>1.0222828991599551</v>
      </c>
      <c r="N49" s="13">
        <f t="shared" ca="1" si="17"/>
        <v>0.72008576051120632</v>
      </c>
      <c r="O49" s="13">
        <f t="shared" ca="1" si="17"/>
        <v>-2.8518600149726465</v>
      </c>
      <c r="P49" s="13">
        <f t="shared" ca="1" si="17"/>
        <v>1.5697993585755836</v>
      </c>
      <c r="Q49" s="13">
        <f t="shared" ca="1" si="18"/>
        <v>1.6760910349305025</v>
      </c>
      <c r="R49" s="13">
        <f t="shared" ca="1" si="18"/>
        <v>0.87156284478127621</v>
      </c>
      <c r="S49" s="13">
        <f t="shared" ca="1" si="18"/>
        <v>-2.9698801673860595</v>
      </c>
      <c r="T49" s="13">
        <f t="shared" ca="1" si="18"/>
        <v>2.5442774233650693</v>
      </c>
      <c r="U49" s="13">
        <f t="shared" ca="1" si="18"/>
        <v>-0.78937274245546796</v>
      </c>
      <c r="V49" s="13">
        <f t="shared" ca="1" si="18"/>
        <v>0.74713421556754778</v>
      </c>
      <c r="W49" s="13">
        <f t="shared" ca="1" si="18"/>
        <v>1.9493104142364894</v>
      </c>
      <c r="X49" s="13">
        <f t="shared" ca="1" si="18"/>
        <v>2.6907343374860755</v>
      </c>
      <c r="Y49" s="13">
        <f t="shared" ca="1" si="18"/>
        <v>2.5042483504010882</v>
      </c>
      <c r="Z49" s="13">
        <f t="shared" ca="1" si="18"/>
        <v>1.9910994863077818</v>
      </c>
      <c r="AA49" s="13">
        <f t="shared" ca="1" si="19"/>
        <v>7.9102808923427315</v>
      </c>
      <c r="AB49" s="13">
        <f t="shared" ca="1" si="19"/>
        <v>3.4300181360881936</v>
      </c>
      <c r="AC49" s="13">
        <f t="shared" ca="1" si="19"/>
        <v>3.8998165330307724</v>
      </c>
      <c r="AD49" s="13">
        <f t="shared" ca="1" si="19"/>
        <v>2.6447636157325229</v>
      </c>
      <c r="AE49" s="13">
        <f t="shared" ca="1" si="19"/>
        <v>2.8181401763559357</v>
      </c>
      <c r="AF49" s="13">
        <f t="shared" ca="1" si="19"/>
        <v>5.162061363311623</v>
      </c>
      <c r="AG49" s="13">
        <f t="shared" ca="1" si="19"/>
        <v>1.9734975120036542</v>
      </c>
      <c r="AH49" s="13">
        <f t="shared" ca="1" si="19"/>
        <v>2.7768826981188304</v>
      </c>
      <c r="AI49" s="13">
        <f t="shared" ca="1" si="19"/>
        <v>-1.2804484052247189</v>
      </c>
      <c r="AJ49" s="13">
        <f t="shared" ca="1" si="19"/>
        <v>2.1463184913115776</v>
      </c>
      <c r="AK49" s="29">
        <f t="shared" ca="1" si="10"/>
        <v>20.400210436482432</v>
      </c>
      <c r="AL49" s="13">
        <f t="shared" ca="1" si="16"/>
        <v>-1.5153090951531412</v>
      </c>
      <c r="AM49" s="13">
        <f t="shared" ca="1" si="16"/>
        <v>-2.2671640337297747</v>
      </c>
      <c r="AN49" s="13">
        <f t="shared" ca="1" si="16"/>
        <v>5.32648785049496</v>
      </c>
      <c r="AO49" s="13">
        <f t="shared" ca="1" si="16"/>
        <v>9.3021511286370888</v>
      </c>
      <c r="AP49" s="13">
        <f t="shared" ca="1" si="16"/>
        <v>-14.553987957618325</v>
      </c>
      <c r="AQ49" s="13">
        <f t="shared" ca="1" si="16"/>
        <v>-11.479852356328724</v>
      </c>
      <c r="AR49" s="13">
        <f t="shared" ca="1" si="16"/>
        <v>-9.3393877353395922</v>
      </c>
      <c r="AS49" s="13">
        <f t="shared" ca="1" si="16"/>
        <v>0.79932258496290443</v>
      </c>
      <c r="AT49" s="13">
        <f t="shared" ca="1" si="16"/>
        <v>10.164766201562077</v>
      </c>
      <c r="AU49" s="13">
        <f t="shared" ca="1" si="16"/>
        <v>6.0999949818145032</v>
      </c>
      <c r="AV49" s="13">
        <f t="shared" ca="1" si="16"/>
        <v>-16.060199842008288</v>
      </c>
      <c r="AW49" s="13">
        <f t="shared" ca="1" si="16"/>
        <v>1.9649570676218837</v>
      </c>
      <c r="AX49" s="13">
        <f t="shared" ca="1" si="20"/>
        <v>-14.894608533877037</v>
      </c>
      <c r="AY49" s="13">
        <f t="shared" ca="1" si="20"/>
        <v>-14.775243150395692</v>
      </c>
      <c r="AZ49" s="13">
        <f t="shared" ca="1" si="20"/>
        <v>5.4329854457418172</v>
      </c>
      <c r="BA49" s="13">
        <f t="shared" ca="1" si="20"/>
        <v>16.750058477202437</v>
      </c>
      <c r="BB49" s="13">
        <f t="shared" ca="1" si="20"/>
        <v>13.545379093537907</v>
      </c>
      <c r="BC49" s="13">
        <f t="shared" ca="1" si="20"/>
        <v>9.0100231884730988</v>
      </c>
      <c r="BD49" s="13">
        <f t="shared" ca="1" si="20"/>
        <v>-11.439545110864328</v>
      </c>
      <c r="BE49" s="13">
        <f t="shared" ca="1" si="20"/>
        <v>-6.9310487032041941</v>
      </c>
      <c r="BF49" s="13">
        <f t="shared" ca="1" si="20"/>
        <v>-8.8916776223742406</v>
      </c>
      <c r="BG49" s="13">
        <f t="shared" ca="1" si="20"/>
        <v>-2.346776986593019</v>
      </c>
      <c r="BH49" s="13">
        <f t="shared" ca="1" si="20"/>
        <v>-5.3562707080395375</v>
      </c>
      <c r="BI49" s="13">
        <f t="shared" ca="1" si="20"/>
        <v>11.466355989474721</v>
      </c>
      <c r="BJ49" s="13">
        <f t="shared" ca="1" si="20"/>
        <v>-1.8324065704257531</v>
      </c>
      <c r="BK49" s="13">
        <f t="shared" ca="1" si="20"/>
        <v>-13.636214274243036</v>
      </c>
      <c r="BL49" s="13">
        <f t="shared" ca="1" si="20"/>
        <v>5.5194922643797266</v>
      </c>
      <c r="BM49" s="13">
        <f t="shared" ca="1" si="20"/>
        <v>5.2433073704525643</v>
      </c>
      <c r="BN49" s="13">
        <f t="shared" ca="1" si="20"/>
        <v>8.8178050473256171</v>
      </c>
      <c r="BO49" s="7">
        <v>28</v>
      </c>
    </row>
    <row r="50" spans="1:67" x14ac:dyDescent="0.2">
      <c r="A50" s="10">
        <v>29</v>
      </c>
      <c r="B50" s="14">
        <f t="shared" ca="1" si="7"/>
        <v>0.675491828087466</v>
      </c>
      <c r="C50" s="16">
        <f t="shared" ca="1" si="8"/>
        <v>1.7083789128972271</v>
      </c>
      <c r="D50" s="16">
        <f t="shared" ca="1" si="9"/>
        <v>1.7612670840187148</v>
      </c>
      <c r="F50" s="7">
        <v>29</v>
      </c>
      <c r="G50" s="13">
        <f t="shared" ca="1" si="17"/>
        <v>-1.6044533019489462</v>
      </c>
      <c r="H50" s="13">
        <f t="shared" ca="1" si="17"/>
        <v>4.6058325234171686</v>
      </c>
      <c r="I50" s="13">
        <f t="shared" ca="1" si="17"/>
        <v>6.0931000291745399</v>
      </c>
      <c r="J50" s="13">
        <f t="shared" ca="1" si="17"/>
        <v>5.91676505675761</v>
      </c>
      <c r="K50" s="13">
        <f t="shared" ca="1" si="17"/>
        <v>3.8766028562445505</v>
      </c>
      <c r="L50" s="13">
        <f t="shared" ca="1" si="17"/>
        <v>1.0597836322239549</v>
      </c>
      <c r="M50" s="13">
        <f t="shared" ca="1" si="17"/>
        <v>1.93609268807693</v>
      </c>
      <c r="N50" s="13">
        <f t="shared" ca="1" si="17"/>
        <v>5.3096654027096113</v>
      </c>
      <c r="O50" s="13">
        <f t="shared" ca="1" si="17"/>
        <v>2.8709648205708129</v>
      </c>
      <c r="P50" s="13">
        <f t="shared" ca="1" si="17"/>
        <v>1.6937582519531991</v>
      </c>
      <c r="Q50" s="13">
        <f t="shared" ca="1" si="18"/>
        <v>9.473828278717475</v>
      </c>
      <c r="R50" s="13">
        <f t="shared" ca="1" si="18"/>
        <v>3.9554185842776688</v>
      </c>
      <c r="S50" s="13">
        <f t="shared" ca="1" si="18"/>
        <v>3.688863461306366</v>
      </c>
      <c r="T50" s="13">
        <f t="shared" ca="1" si="18"/>
        <v>6.1333565114963609</v>
      </c>
      <c r="U50" s="13">
        <f t="shared" ca="1" si="18"/>
        <v>1.4402316825581447</v>
      </c>
      <c r="V50" s="13">
        <f t="shared" ca="1" si="18"/>
        <v>3.3121483475073825</v>
      </c>
      <c r="W50" s="13">
        <f t="shared" ca="1" si="18"/>
        <v>0.116502377159722</v>
      </c>
      <c r="X50" s="13">
        <f t="shared" ca="1" si="18"/>
        <v>0.93582523471540968</v>
      </c>
      <c r="Y50" s="13">
        <f t="shared" ca="1" si="18"/>
        <v>4.6238220674190309</v>
      </c>
      <c r="Z50" s="13">
        <f t="shared" ca="1" si="18"/>
        <v>1.8395336120554433</v>
      </c>
      <c r="AA50" s="13">
        <f t="shared" ca="1" si="19"/>
        <v>0.59133675821721132</v>
      </c>
      <c r="AB50" s="13">
        <f t="shared" ca="1" si="19"/>
        <v>2.2500324735223187</v>
      </c>
      <c r="AC50" s="13">
        <f t="shared" ca="1" si="19"/>
        <v>9.0724265510712554E-2</v>
      </c>
      <c r="AD50" s="13">
        <f t="shared" ca="1" si="19"/>
        <v>4.5370427443789429</v>
      </c>
      <c r="AE50" s="13">
        <f t="shared" ca="1" si="19"/>
        <v>7.3902437531520357</v>
      </c>
      <c r="AF50" s="13">
        <f t="shared" ca="1" si="19"/>
        <v>-4.1986551340290603</v>
      </c>
      <c r="AG50" s="13">
        <f t="shared" ca="1" si="19"/>
        <v>1.4660761532522177</v>
      </c>
      <c r="AH50" s="13">
        <f t="shared" ca="1" si="19"/>
        <v>3.232859187606282</v>
      </c>
      <c r="AI50" s="13">
        <f t="shared" ca="1" si="19"/>
        <v>-0.4818721219933213</v>
      </c>
      <c r="AJ50" s="13">
        <f t="shared" ca="1" si="19"/>
        <v>-1.0145042091920757</v>
      </c>
      <c r="AK50" s="29">
        <f t="shared" ca="1" si="10"/>
        <v>6.6605597880413461</v>
      </c>
      <c r="AL50" s="13">
        <f t="shared" ca="1" si="16"/>
        <v>5.5148267785295015</v>
      </c>
      <c r="AM50" s="13">
        <f t="shared" ca="1" si="16"/>
        <v>8.7129470995406191</v>
      </c>
      <c r="AN50" s="13">
        <f t="shared" ca="1" si="16"/>
        <v>16.416331902498683</v>
      </c>
      <c r="AO50" s="13">
        <f t="shared" ca="1" si="16"/>
        <v>11.124078144330008</v>
      </c>
      <c r="AP50" s="13">
        <f t="shared" ca="1" si="16"/>
        <v>-0.60396772312431368</v>
      </c>
      <c r="AQ50" s="13">
        <f t="shared" ca="1" si="16"/>
        <v>-7.9752142819452754</v>
      </c>
      <c r="AR50" s="13">
        <f t="shared" ca="1" si="16"/>
        <v>-3.6604187201646781</v>
      </c>
      <c r="AS50" s="13">
        <f t="shared" ca="1" si="16"/>
        <v>11.799867722429092</v>
      </c>
      <c r="AT50" s="13">
        <f t="shared" ca="1" si="16"/>
        <v>-8.2946819187851801</v>
      </c>
      <c r="AU50" s="13">
        <f t="shared" ca="1" si="16"/>
        <v>16.969258115743564</v>
      </c>
      <c r="AV50" s="13">
        <f t="shared" ca="1" si="16"/>
        <v>-10.499720630144818</v>
      </c>
      <c r="AW50" s="13">
        <f t="shared" ca="1" si="16"/>
        <v>11.851269959663886</v>
      </c>
      <c r="AX50" s="13">
        <f t="shared" ca="1" si="20"/>
        <v>-7.5148389029037101</v>
      </c>
      <c r="AY50" s="13">
        <f t="shared" ca="1" si="20"/>
        <v>-16.502035840491612</v>
      </c>
      <c r="AZ50" s="13">
        <f t="shared" ca="1" si="20"/>
        <v>-2.9358116356698831</v>
      </c>
      <c r="BA50" s="13">
        <f t="shared" ca="1" si="20"/>
        <v>19.816121097299586</v>
      </c>
      <c r="BB50" s="13">
        <f t="shared" ca="1" si="20"/>
        <v>-7.1268323035650223</v>
      </c>
      <c r="BC50" s="13">
        <f t="shared" ca="1" si="20"/>
        <v>6.2269388766508245</v>
      </c>
      <c r="BD50" s="13">
        <f t="shared" ca="1" si="20"/>
        <v>14.868690450199381</v>
      </c>
      <c r="BE50" s="13">
        <f t="shared" ca="1" si="20"/>
        <v>-1.7027075128849365</v>
      </c>
      <c r="BF50" s="13">
        <f t="shared" ca="1" si="20"/>
        <v>-7.5909959603304387</v>
      </c>
      <c r="BG50" s="13">
        <f t="shared" ca="1" si="20"/>
        <v>-3.3503439035162579</v>
      </c>
      <c r="BH50" s="13">
        <f t="shared" ca="1" si="20"/>
        <v>-2.4852153208920864</v>
      </c>
      <c r="BI50" s="13">
        <f t="shared" ca="1" si="20"/>
        <v>-1.132844600841767</v>
      </c>
      <c r="BJ50" s="13">
        <f t="shared" ca="1" si="20"/>
        <v>-2.4759083564640569</v>
      </c>
      <c r="BK50" s="13">
        <f t="shared" ca="1" si="20"/>
        <v>17.480625409514769</v>
      </c>
      <c r="BL50" s="13">
        <f t="shared" ca="1" si="20"/>
        <v>10.251978555241536</v>
      </c>
      <c r="BM50" s="13">
        <f t="shared" ca="1" si="20"/>
        <v>5.6157626145797623</v>
      </c>
      <c r="BN50" s="13">
        <f t="shared" ca="1" si="20"/>
        <v>-4.3797790992550443</v>
      </c>
      <c r="BO50" s="7">
        <v>29</v>
      </c>
    </row>
    <row r="51" spans="1:67" x14ac:dyDescent="0.2">
      <c r="A51" s="10">
        <v>30</v>
      </c>
      <c r="B51" s="14">
        <f t="shared" ca="1" si="7"/>
        <v>1.1464936390601523</v>
      </c>
      <c r="C51" s="16">
        <f t="shared" ca="1" si="8"/>
        <v>1.7479686293492165</v>
      </c>
      <c r="D51" s="16">
        <f t="shared" ca="1" si="9"/>
        <v>2.5349565120296429</v>
      </c>
      <c r="F51" s="7">
        <v>30</v>
      </c>
      <c r="G51" s="13">
        <f t="shared" ca="1" si="17"/>
        <v>-1.9326909456445733</v>
      </c>
      <c r="H51" s="13">
        <f t="shared" ca="1" si="17"/>
        <v>-2.6262391608928866</v>
      </c>
      <c r="I51" s="13">
        <f t="shared" ca="1" si="17"/>
        <v>4.1462178694492993</v>
      </c>
      <c r="J51" s="13">
        <f t="shared" ca="1" si="17"/>
        <v>3.1723866931531965</v>
      </c>
      <c r="K51" s="13">
        <f t="shared" ca="1" si="17"/>
        <v>3.4276637684015276</v>
      </c>
      <c r="L51" s="13">
        <f t="shared" ca="1" si="17"/>
        <v>7.2607185860635806</v>
      </c>
      <c r="M51" s="13">
        <f t="shared" ca="1" si="17"/>
        <v>-1.8545093283554746</v>
      </c>
      <c r="N51" s="13">
        <f t="shared" ca="1" si="17"/>
        <v>2.328746383236596</v>
      </c>
      <c r="O51" s="13">
        <f t="shared" ca="1" si="17"/>
        <v>7.7374420909080834</v>
      </c>
      <c r="P51" s="13">
        <f t="shared" ca="1" si="17"/>
        <v>1.8308292389214063</v>
      </c>
      <c r="Q51" s="13">
        <f t="shared" ca="1" si="18"/>
        <v>3.5291365649822888</v>
      </c>
      <c r="R51" s="13">
        <f t="shared" ca="1" si="18"/>
        <v>5.6487668659757642</v>
      </c>
      <c r="S51" s="13">
        <f t="shared" ca="1" si="18"/>
        <v>1.6263338131371254</v>
      </c>
      <c r="T51" s="13">
        <f t="shared" ca="1" si="18"/>
        <v>4.2007727074417858</v>
      </c>
      <c r="U51" s="13">
        <f t="shared" ca="1" si="18"/>
        <v>5.6122532116406898</v>
      </c>
      <c r="V51" s="13">
        <f t="shared" ca="1" si="18"/>
        <v>0.76686059140277818</v>
      </c>
      <c r="W51" s="13">
        <f t="shared" ca="1" si="18"/>
        <v>0.41215944072203436</v>
      </c>
      <c r="X51" s="13">
        <f t="shared" ca="1" si="18"/>
        <v>3.0836638597339134</v>
      </c>
      <c r="Y51" s="13">
        <f t="shared" ca="1" si="18"/>
        <v>4.6612439307957079</v>
      </c>
      <c r="Z51" s="13">
        <f t="shared" ca="1" si="18"/>
        <v>-2.3037263421599858</v>
      </c>
      <c r="AA51" s="13">
        <f t="shared" ca="1" si="19"/>
        <v>8.9097901009584302</v>
      </c>
      <c r="AB51" s="13">
        <f t="shared" ca="1" si="19"/>
        <v>0.99888418744893337</v>
      </c>
      <c r="AC51" s="13">
        <f t="shared" ca="1" si="19"/>
        <v>-0.22013475324365972</v>
      </c>
      <c r="AD51" s="13">
        <f t="shared" ca="1" si="19"/>
        <v>6.7893439287405215</v>
      </c>
      <c r="AE51" s="13">
        <f t="shared" ca="1" si="19"/>
        <v>0.90578967231599417</v>
      </c>
      <c r="AF51" s="13">
        <f t="shared" ca="1" si="19"/>
        <v>-0.47598825221044683</v>
      </c>
      <c r="AG51" s="13">
        <f t="shared" ca="1" si="19"/>
        <v>-0.61096583696010454</v>
      </c>
      <c r="AH51" s="13">
        <f t="shared" ca="1" si="19"/>
        <v>2.7772262520851041</v>
      </c>
      <c r="AI51" s="13">
        <f t="shared" ca="1" si="19"/>
        <v>5.9864399153747989</v>
      </c>
      <c r="AJ51" s="13">
        <f t="shared" ca="1" si="19"/>
        <v>-2.4886292556202108</v>
      </c>
      <c r="AK51" s="29">
        <f t="shared" ca="1" si="10"/>
        <v>-15.377415816205971</v>
      </c>
      <c r="AL51" s="13">
        <f t="shared" ca="1" si="16"/>
        <v>12.461552760939284</v>
      </c>
      <c r="AM51" s="13">
        <f t="shared" ca="1" si="16"/>
        <v>-4.1388020443146676</v>
      </c>
      <c r="AN51" s="13">
        <f t="shared" ca="1" si="16"/>
        <v>5.3784819317367187</v>
      </c>
      <c r="AO51" s="13">
        <f t="shared" ca="1" si="16"/>
        <v>1.7838101097200141</v>
      </c>
      <c r="AP51" s="13">
        <f t="shared" ca="1" si="16"/>
        <v>17.153996005688967</v>
      </c>
      <c r="AQ51" s="13">
        <f t="shared" ca="1" si="16"/>
        <v>-3.9060865322876088</v>
      </c>
      <c r="AR51" s="13">
        <f t="shared" ca="1" si="16"/>
        <v>3.6186014119246908</v>
      </c>
      <c r="AS51" s="13">
        <f t="shared" ca="1" si="16"/>
        <v>8.2144670102542179</v>
      </c>
      <c r="AT51" s="13">
        <f t="shared" ca="1" si="16"/>
        <v>-4.8821330664977589</v>
      </c>
      <c r="AU51" s="13">
        <f t="shared" ca="1" si="16"/>
        <v>-5.3530708575606374</v>
      </c>
      <c r="AV51" s="13">
        <f t="shared" ca="1" si="16"/>
        <v>-7.9603883290355242</v>
      </c>
      <c r="AW51" s="13">
        <f t="shared" ca="1" si="16"/>
        <v>25.596759964466436</v>
      </c>
      <c r="AX51" s="13">
        <f t="shared" ca="1" si="20"/>
        <v>9.9649542424069502</v>
      </c>
      <c r="AY51" s="13">
        <f t="shared" ca="1" si="20"/>
        <v>-5.7642089729250774</v>
      </c>
      <c r="AZ51" s="13">
        <f t="shared" ca="1" si="20"/>
        <v>5.2208527169252594</v>
      </c>
      <c r="BA51" s="13">
        <f t="shared" ca="1" si="20"/>
        <v>6.1402087648693247</v>
      </c>
      <c r="BB51" s="13">
        <f t="shared" ca="1" si="20"/>
        <v>1.463445495887485</v>
      </c>
      <c r="BC51" s="13">
        <f t="shared" ca="1" si="20"/>
        <v>2.4089266573050607</v>
      </c>
      <c r="BD51" s="13">
        <f t="shared" ca="1" si="20"/>
        <v>-9.896885895829767</v>
      </c>
      <c r="BE51" s="13">
        <f t="shared" ca="1" si="20"/>
        <v>1.0346920241303534</v>
      </c>
      <c r="BF51" s="13">
        <f t="shared" ca="1" si="20"/>
        <v>-6.3098289796457561</v>
      </c>
      <c r="BG51" s="13">
        <f t="shared" ca="1" si="20"/>
        <v>-9.0153649210886542</v>
      </c>
      <c r="BH51" s="13">
        <f t="shared" ca="1" si="20"/>
        <v>11.030126190929913</v>
      </c>
      <c r="BI51" s="13">
        <f t="shared" ca="1" si="20"/>
        <v>4.317762518234078</v>
      </c>
      <c r="BJ51" s="13">
        <f t="shared" ca="1" si="20"/>
        <v>4.5725067355037261</v>
      </c>
      <c r="BK51" s="13">
        <f t="shared" ca="1" si="20"/>
        <v>19.817194771596444</v>
      </c>
      <c r="BL51" s="13">
        <f t="shared" ca="1" si="20"/>
        <v>3.9017992992354458</v>
      </c>
      <c r="BM51" s="13">
        <f t="shared" ca="1" si="20"/>
        <v>-2.9275022121282843</v>
      </c>
      <c r="BN51" s="13">
        <f t="shared" ca="1" si="20"/>
        <v>1.4419262857127029</v>
      </c>
      <c r="BO51" s="7">
        <v>30</v>
      </c>
    </row>
    <row r="52" spans="1:67" x14ac:dyDescent="0.2">
      <c r="F52" s="7">
        <v>31</v>
      </c>
      <c r="G52" s="13">
        <f t="shared" ref="G52:P61" ca="1" si="21">_xlfn.NORM.INV(RAND(),$B$8,$B$9)</f>
        <v>0.90000813895422827</v>
      </c>
      <c r="H52" s="13">
        <f t="shared" ca="1" si="21"/>
        <v>-2.7327554131925034</v>
      </c>
      <c r="I52" s="13">
        <f t="shared" ca="1" si="21"/>
        <v>-2.249596056322634</v>
      </c>
      <c r="J52" s="13">
        <f t="shared" ca="1" si="21"/>
        <v>1.6730465117453615</v>
      </c>
      <c r="K52" s="13">
        <f t="shared" ca="1" si="21"/>
        <v>6.4610399834287557</v>
      </c>
      <c r="L52" s="13">
        <f t="shared" ca="1" si="21"/>
        <v>2.0294865399282802</v>
      </c>
      <c r="M52" s="13">
        <f t="shared" ca="1" si="21"/>
        <v>3.5766124094714846</v>
      </c>
      <c r="N52" s="13">
        <f t="shared" ca="1" si="21"/>
        <v>3.148624637190073</v>
      </c>
      <c r="O52" s="13">
        <f t="shared" ca="1" si="21"/>
        <v>6.9272938126005652</v>
      </c>
      <c r="P52" s="13">
        <f t="shared" ca="1" si="21"/>
        <v>2.6831403154221007</v>
      </c>
      <c r="Q52" s="13">
        <f t="shared" ref="Q52:Z61" ca="1" si="22">_xlfn.NORM.INV(RAND(),$B$8,$B$9)</f>
        <v>1.722899245433174</v>
      </c>
      <c r="R52" s="13">
        <f t="shared" ca="1" si="22"/>
        <v>2.3133021850872701</v>
      </c>
      <c r="S52" s="13">
        <f t="shared" ca="1" si="22"/>
        <v>3.3490014316771548</v>
      </c>
      <c r="T52" s="13">
        <f t="shared" ca="1" si="22"/>
        <v>-1.1042486675661527</v>
      </c>
      <c r="U52" s="13">
        <f t="shared" ca="1" si="22"/>
        <v>6.6667936621569526</v>
      </c>
      <c r="V52" s="13">
        <f t="shared" ca="1" si="22"/>
        <v>-1.6028708893084689</v>
      </c>
      <c r="W52" s="13">
        <f t="shared" ca="1" si="22"/>
        <v>-1.0295179703831496</v>
      </c>
      <c r="X52" s="13">
        <f t="shared" ca="1" si="22"/>
        <v>1.4450536880516003</v>
      </c>
      <c r="Y52" s="13">
        <f t="shared" ca="1" si="22"/>
        <v>4.056683652674181</v>
      </c>
      <c r="Z52" s="13">
        <f t="shared" ca="1" si="22"/>
        <v>1.193907256175925</v>
      </c>
      <c r="AA52" s="13">
        <f t="shared" ref="AA52:AJ61" ca="1" si="23">_xlfn.NORM.INV(RAND(),$B$8,$B$9)</f>
        <v>5.5040878979221519</v>
      </c>
      <c r="AB52" s="13">
        <f t="shared" ca="1" si="23"/>
        <v>6.6848724584017027E-2</v>
      </c>
      <c r="AC52" s="13">
        <f t="shared" ca="1" si="23"/>
        <v>-2.600466753944696</v>
      </c>
      <c r="AD52" s="13">
        <f t="shared" ca="1" si="23"/>
        <v>1.2035948704229829</v>
      </c>
      <c r="AE52" s="13">
        <f t="shared" ca="1" si="23"/>
        <v>0.80681829002210903</v>
      </c>
      <c r="AF52" s="13">
        <f t="shared" ca="1" si="23"/>
        <v>5.5232194110164983</v>
      </c>
      <c r="AG52" s="13">
        <f t="shared" ca="1" si="23"/>
        <v>-6.3479813781409877E-2</v>
      </c>
      <c r="AH52" s="13">
        <f t="shared" ca="1" si="23"/>
        <v>5.6909202164512678</v>
      </c>
      <c r="AI52" s="13">
        <f t="shared" ca="1" si="23"/>
        <v>4.5880681866703057</v>
      </c>
      <c r="AJ52" s="13">
        <f t="shared" ca="1" si="23"/>
        <v>0.47800390125040049</v>
      </c>
      <c r="AK52" s="29">
        <f t="shared" ca="1" si="10"/>
        <v>7.5508557270376189</v>
      </c>
      <c r="AL52" s="13">
        <f t="shared" ca="1" si="16"/>
        <v>2.0786655064430009</v>
      </c>
      <c r="AM52" s="13">
        <f t="shared" ca="1" si="16"/>
        <v>-2.5831189270748656</v>
      </c>
      <c r="AN52" s="13">
        <f t="shared" ca="1" si="16"/>
        <v>-7.4309094828640134</v>
      </c>
      <c r="AO52" s="13">
        <f t="shared" ca="1" si="16"/>
        <v>7.6666291042007604</v>
      </c>
      <c r="AP52" s="13">
        <f t="shared" ca="1" si="16"/>
        <v>11.240010620951891</v>
      </c>
      <c r="AQ52" s="13">
        <f t="shared" ca="1" si="16"/>
        <v>-0.45450277709715659</v>
      </c>
      <c r="AR52" s="13">
        <f t="shared" ca="1" si="16"/>
        <v>-0.45533035267337718</v>
      </c>
      <c r="AS52" s="13">
        <f t="shared" ca="1" si="16"/>
        <v>-10.07867089427458</v>
      </c>
      <c r="AT52" s="13">
        <f t="shared" ca="1" si="16"/>
        <v>2.1062387541166845</v>
      </c>
      <c r="AU52" s="13">
        <f t="shared" ca="1" si="16"/>
        <v>-9.8341353579018076</v>
      </c>
      <c r="AV52" s="13">
        <f t="shared" ca="1" si="16"/>
        <v>7.4787907747453177</v>
      </c>
      <c r="AW52" s="13">
        <f t="shared" ca="1" si="16"/>
        <v>-3.0539888878977184</v>
      </c>
      <c r="AX52" s="13">
        <f t="shared" ca="1" si="20"/>
        <v>-14.210275318806467</v>
      </c>
      <c r="AY52" s="13">
        <f t="shared" ca="1" si="20"/>
        <v>-4.6299097579535147</v>
      </c>
      <c r="AZ52" s="13">
        <f t="shared" ca="1" si="20"/>
        <v>-2.4446811276558282</v>
      </c>
      <c r="BA52" s="13">
        <f t="shared" ca="1" si="20"/>
        <v>-8.633465107008341</v>
      </c>
      <c r="BB52" s="13">
        <f t="shared" ca="1" si="20"/>
        <v>-1.2062049162190718</v>
      </c>
      <c r="BC52" s="13">
        <f t="shared" ca="1" si="20"/>
        <v>-14.191368436499396</v>
      </c>
      <c r="BD52" s="13">
        <f t="shared" ca="1" si="20"/>
        <v>-3.23797213471767</v>
      </c>
      <c r="BE52" s="13">
        <f t="shared" ca="1" si="20"/>
        <v>-5.797951712000506</v>
      </c>
      <c r="BF52" s="13">
        <f t="shared" ca="1" si="20"/>
        <v>-8.6439022188347074</v>
      </c>
      <c r="BG52" s="13">
        <f t="shared" ca="1" si="20"/>
        <v>-4.6322891853370001</v>
      </c>
      <c r="BH52" s="13">
        <f t="shared" ca="1" si="20"/>
        <v>-15.487853449950475</v>
      </c>
      <c r="BI52" s="13">
        <f t="shared" ca="1" si="20"/>
        <v>5.5318150100675663</v>
      </c>
      <c r="BJ52" s="13">
        <f t="shared" ca="1" si="20"/>
        <v>-14.153850849900873</v>
      </c>
      <c r="BK52" s="13">
        <f t="shared" ca="1" si="20"/>
        <v>12.317817982644932</v>
      </c>
      <c r="BL52" s="13">
        <f t="shared" ca="1" si="20"/>
        <v>7.8229710767644161</v>
      </c>
      <c r="BM52" s="13">
        <f t="shared" ca="1" si="20"/>
        <v>-1.9143525553097498</v>
      </c>
      <c r="BN52" s="13">
        <f t="shared" ca="1" si="20"/>
        <v>14.133958145154411</v>
      </c>
      <c r="BO52" s="7">
        <v>31</v>
      </c>
    </row>
    <row r="53" spans="1:67" x14ac:dyDescent="0.2">
      <c r="F53" s="7">
        <v>32</v>
      </c>
      <c r="G53" s="13">
        <f t="shared" ca="1" si="21"/>
        <v>3.4328490531994946</v>
      </c>
      <c r="H53" s="13">
        <f t="shared" ca="1" si="21"/>
        <v>-1.2794618748256164</v>
      </c>
      <c r="I53" s="13">
        <f t="shared" ca="1" si="21"/>
        <v>2.2006807036698959</v>
      </c>
      <c r="J53" s="13">
        <f t="shared" ca="1" si="21"/>
        <v>-0.63708909182135454</v>
      </c>
      <c r="K53" s="13">
        <f t="shared" ca="1" si="21"/>
        <v>2.5857073204535164</v>
      </c>
      <c r="L53" s="13">
        <f t="shared" ca="1" si="21"/>
        <v>-0.48429834339095734</v>
      </c>
      <c r="M53" s="13">
        <f t="shared" ca="1" si="21"/>
        <v>0.94396985185874827</v>
      </c>
      <c r="N53" s="13">
        <f t="shared" ca="1" si="21"/>
        <v>-1.4303049678237403</v>
      </c>
      <c r="O53" s="13">
        <f t="shared" ca="1" si="21"/>
        <v>1.1592629385832609E-3</v>
      </c>
      <c r="P53" s="13">
        <f t="shared" ca="1" si="21"/>
        <v>-2.6988662404064376</v>
      </c>
      <c r="Q53" s="13">
        <f t="shared" ca="1" si="22"/>
        <v>4.7186625125539887</v>
      </c>
      <c r="R53" s="13">
        <f t="shared" ca="1" si="22"/>
        <v>6.9225123683472578</v>
      </c>
      <c r="S53" s="13">
        <f t="shared" ca="1" si="22"/>
        <v>-2.074849277094728</v>
      </c>
      <c r="T53" s="13">
        <f t="shared" ca="1" si="22"/>
        <v>-0.67890626401786092</v>
      </c>
      <c r="U53" s="13">
        <f t="shared" ca="1" si="22"/>
        <v>2.3725510578292792</v>
      </c>
      <c r="V53" s="13">
        <f t="shared" ca="1" si="22"/>
        <v>2.2994608799626248</v>
      </c>
      <c r="W53" s="13">
        <f t="shared" ca="1" si="22"/>
        <v>1.2695022932616735</v>
      </c>
      <c r="X53" s="13">
        <f t="shared" ca="1" si="22"/>
        <v>2.0156981633343287</v>
      </c>
      <c r="Y53" s="13">
        <f t="shared" ca="1" si="22"/>
        <v>3.232273287269841</v>
      </c>
      <c r="Z53" s="13">
        <f t="shared" ca="1" si="22"/>
        <v>2.5955082835073755</v>
      </c>
      <c r="AA53" s="13">
        <f t="shared" ca="1" si="23"/>
        <v>1.2931629886315035</v>
      </c>
      <c r="AB53" s="13">
        <f t="shared" ca="1" si="23"/>
        <v>11.03257352656782</v>
      </c>
      <c r="AC53" s="13">
        <f t="shared" ca="1" si="23"/>
        <v>3.1141783159072074</v>
      </c>
      <c r="AD53" s="13">
        <f t="shared" ca="1" si="23"/>
        <v>-2.7476141762527204</v>
      </c>
      <c r="AE53" s="13">
        <f t="shared" ca="1" si="23"/>
        <v>1.4966204643472318</v>
      </c>
      <c r="AF53" s="13">
        <f t="shared" ca="1" si="23"/>
        <v>2.7510738399490426</v>
      </c>
      <c r="AG53" s="13">
        <f t="shared" ca="1" si="23"/>
        <v>-3.5038162455725441E-2</v>
      </c>
      <c r="AH53" s="13">
        <f t="shared" ca="1" si="23"/>
        <v>-1.8139439509861495</v>
      </c>
      <c r="AI53" s="13">
        <f t="shared" ca="1" si="23"/>
        <v>-4.8039307327229448</v>
      </c>
      <c r="AJ53" s="13">
        <f t="shared" ca="1" si="23"/>
        <v>6.2328573606060669</v>
      </c>
      <c r="AK53" s="29">
        <f t="shared" ca="1" si="10"/>
        <v>-9.9829281713700908</v>
      </c>
      <c r="AL53" s="13">
        <f t="shared" ca="1" si="16"/>
        <v>10.403848000135989</v>
      </c>
      <c r="AM53" s="13">
        <f t="shared" ca="1" si="16"/>
        <v>1.5668401228767044</v>
      </c>
      <c r="AN53" s="13">
        <f t="shared" ca="1" si="16"/>
        <v>-4.5069154533258189</v>
      </c>
      <c r="AO53" s="13">
        <f t="shared" ca="1" si="16"/>
        <v>-1.9090936753507859</v>
      </c>
      <c r="AP53" s="13">
        <f t="shared" ca="1" si="16"/>
        <v>-2.2044918503157609</v>
      </c>
      <c r="AQ53" s="13">
        <f t="shared" ca="1" si="16"/>
        <v>3.9045865050026416</v>
      </c>
      <c r="AR53" s="13">
        <f t="shared" ca="1" si="16"/>
        <v>8.0938918571378515</v>
      </c>
      <c r="AS53" s="13">
        <f t="shared" ca="1" si="16"/>
        <v>7.8294128335731248</v>
      </c>
      <c r="AT53" s="13">
        <f t="shared" ca="1" si="16"/>
        <v>-1.4882090040893159</v>
      </c>
      <c r="AU53" s="13">
        <f t="shared" ca="1" si="16"/>
        <v>-14.782159364885615</v>
      </c>
      <c r="AV53" s="13">
        <f t="shared" ca="1" si="16"/>
        <v>7.0012831984886654</v>
      </c>
      <c r="AW53" s="13">
        <f t="shared" ca="1" si="16"/>
        <v>-5.435124413634405</v>
      </c>
      <c r="AX53" s="13">
        <f t="shared" ca="1" si="20"/>
        <v>-15.85152786706875</v>
      </c>
      <c r="AY53" s="13">
        <f t="shared" ca="1" si="20"/>
        <v>10.488391810463224</v>
      </c>
      <c r="AZ53" s="13">
        <f t="shared" ca="1" si="20"/>
        <v>15.724322077847122</v>
      </c>
      <c r="BA53" s="13">
        <f t="shared" ca="1" si="20"/>
        <v>2.0791826463273746</v>
      </c>
      <c r="BB53" s="13">
        <f t="shared" ca="1" si="20"/>
        <v>-0.519460459061587</v>
      </c>
      <c r="BC53" s="13">
        <f t="shared" ca="1" si="20"/>
        <v>-0.33462426935645828</v>
      </c>
      <c r="BD53" s="13">
        <f t="shared" ca="1" si="20"/>
        <v>3.5614170659748789</v>
      </c>
      <c r="BE53" s="13">
        <f t="shared" ca="1" si="20"/>
        <v>8.4026011784481494</v>
      </c>
      <c r="BF53" s="13">
        <f t="shared" ca="1" si="20"/>
        <v>0.37718693969598549</v>
      </c>
      <c r="BG53" s="13">
        <f t="shared" ca="1" si="20"/>
        <v>-0.6423336241694404</v>
      </c>
      <c r="BH53" s="13">
        <f t="shared" ca="1" si="20"/>
        <v>-15.384509695377087</v>
      </c>
      <c r="BI53" s="13">
        <f t="shared" ca="1" si="20"/>
        <v>1.9284589102110927</v>
      </c>
      <c r="BJ53" s="13">
        <f t="shared" ca="1" si="20"/>
        <v>-9.3410050472650887</v>
      </c>
      <c r="BK53" s="13">
        <f t="shared" ca="1" si="20"/>
        <v>0.2095261377730151</v>
      </c>
      <c r="BL53" s="13">
        <f t="shared" ca="1" si="20"/>
        <v>-5.2445910638476407</v>
      </c>
      <c r="BM53" s="13">
        <f t="shared" ca="1" si="20"/>
        <v>1.8951250556963242</v>
      </c>
      <c r="BN53" s="13">
        <f t="shared" ca="1" si="20"/>
        <v>19.527948322975696</v>
      </c>
      <c r="BO53" s="7">
        <v>32</v>
      </c>
    </row>
    <row r="54" spans="1:67" x14ac:dyDescent="0.2">
      <c r="F54" s="7">
        <v>33</v>
      </c>
      <c r="G54" s="13">
        <f t="shared" ca="1" si="21"/>
        <v>0.14775468763662802</v>
      </c>
      <c r="H54" s="13">
        <f t="shared" ca="1" si="21"/>
        <v>-0.24104220015675137</v>
      </c>
      <c r="I54" s="13">
        <f t="shared" ca="1" si="21"/>
        <v>5.5876986235847594</v>
      </c>
      <c r="J54" s="13">
        <f t="shared" ca="1" si="21"/>
        <v>-3.2175612627558756</v>
      </c>
      <c r="K54" s="13">
        <f t="shared" ca="1" si="21"/>
        <v>5.5841336215535406</v>
      </c>
      <c r="L54" s="13">
        <f t="shared" ca="1" si="21"/>
        <v>4.7500298208491563</v>
      </c>
      <c r="M54" s="13">
        <f t="shared" ca="1" si="21"/>
        <v>-0.22973974248409235</v>
      </c>
      <c r="N54" s="13">
        <f t="shared" ca="1" si="21"/>
        <v>-0.71952692505156524</v>
      </c>
      <c r="O54" s="13">
        <f t="shared" ca="1" si="21"/>
        <v>1.760513071467007</v>
      </c>
      <c r="P54" s="13">
        <f t="shared" ca="1" si="21"/>
        <v>-1.5944823958490373</v>
      </c>
      <c r="Q54" s="13">
        <f t="shared" ca="1" si="22"/>
        <v>0.92490868831380513</v>
      </c>
      <c r="R54" s="13">
        <f t="shared" ca="1" si="22"/>
        <v>2.4152378402439822</v>
      </c>
      <c r="S54" s="13">
        <f t="shared" ca="1" si="22"/>
        <v>2.5119588702449218</v>
      </c>
      <c r="T54" s="13">
        <f t="shared" ca="1" si="22"/>
        <v>4.1061965378428225</v>
      </c>
      <c r="U54" s="13">
        <f t="shared" ca="1" si="22"/>
        <v>-0.4002134371813808</v>
      </c>
      <c r="V54" s="13">
        <f t="shared" ca="1" si="22"/>
        <v>-0.3288073773946536</v>
      </c>
      <c r="W54" s="13">
        <f t="shared" ca="1" si="22"/>
        <v>5.9509069742634573</v>
      </c>
      <c r="X54" s="13">
        <f t="shared" ca="1" si="22"/>
        <v>3.1459684088297131</v>
      </c>
      <c r="Y54" s="13">
        <f t="shared" ca="1" si="22"/>
        <v>-3.3381374480921853</v>
      </c>
      <c r="Z54" s="13">
        <f t="shared" ca="1" si="22"/>
        <v>-0.76046654281413284</v>
      </c>
      <c r="AA54" s="13">
        <f t="shared" ca="1" si="23"/>
        <v>-1.980865318729597</v>
      </c>
      <c r="AB54" s="13">
        <f t="shared" ca="1" si="23"/>
        <v>2.019342722445463</v>
      </c>
      <c r="AC54" s="13">
        <f t="shared" ca="1" si="23"/>
        <v>2.9014146848143612</v>
      </c>
      <c r="AD54" s="13">
        <f t="shared" ca="1" si="23"/>
        <v>4.8499428258007597</v>
      </c>
      <c r="AE54" s="13">
        <f t="shared" ca="1" si="23"/>
        <v>3.7133688539622898</v>
      </c>
      <c r="AF54" s="13">
        <f t="shared" ca="1" si="23"/>
        <v>1.4361697382012482</v>
      </c>
      <c r="AG54" s="13">
        <f t="shared" ca="1" si="23"/>
        <v>-0.81166981973315533</v>
      </c>
      <c r="AH54" s="13">
        <f t="shared" ca="1" si="23"/>
        <v>1.6042888787114244</v>
      </c>
      <c r="AI54" s="13">
        <f t="shared" ca="1" si="23"/>
        <v>-3.1728591295895097</v>
      </c>
      <c r="AJ54" s="13">
        <f t="shared" ca="1" si="23"/>
        <v>7.8130224718311592</v>
      </c>
      <c r="AK54" s="29">
        <f t="shared" ca="1" si="10"/>
        <v>10.131140390108346</v>
      </c>
      <c r="AL54" s="13">
        <f t="shared" ref="AL54:AW61" ca="1" si="24">_xlfn.NORM.INV(RAND(),$E$8,$E$9)</f>
        <v>22.827533691821493</v>
      </c>
      <c r="AM54" s="13">
        <f t="shared" ca="1" si="24"/>
        <v>12.969439899858745</v>
      </c>
      <c r="AN54" s="13">
        <f t="shared" ca="1" si="24"/>
        <v>-13.503102370246115</v>
      </c>
      <c r="AO54" s="13">
        <f t="shared" ca="1" si="24"/>
        <v>10.567035131662703</v>
      </c>
      <c r="AP54" s="13">
        <f t="shared" ca="1" si="24"/>
        <v>11.729995458249816</v>
      </c>
      <c r="AQ54" s="13">
        <f t="shared" ca="1" si="24"/>
        <v>-4.3552237477044757</v>
      </c>
      <c r="AR54" s="13">
        <f t="shared" ca="1" si="24"/>
        <v>12.437634149210229</v>
      </c>
      <c r="AS54" s="13">
        <f t="shared" ca="1" si="24"/>
        <v>5.2697017600550371</v>
      </c>
      <c r="AT54" s="13">
        <f t="shared" ca="1" si="24"/>
        <v>-12.262532364615513</v>
      </c>
      <c r="AU54" s="13">
        <f t="shared" ca="1" si="24"/>
        <v>-15.827326183637556</v>
      </c>
      <c r="AV54" s="13">
        <f t="shared" ca="1" si="24"/>
        <v>13.527690240118373</v>
      </c>
      <c r="AW54" s="13">
        <f t="shared" ca="1" si="24"/>
        <v>8.8733231377410107</v>
      </c>
      <c r="AX54" s="13">
        <f t="shared" ca="1" si="20"/>
        <v>10.995446090282512</v>
      </c>
      <c r="AY54" s="13">
        <f t="shared" ca="1" si="20"/>
        <v>-1.4266123405365709</v>
      </c>
      <c r="AZ54" s="13">
        <f t="shared" ca="1" si="20"/>
        <v>7.5815578572014601</v>
      </c>
      <c r="BA54" s="13">
        <f t="shared" ca="1" si="20"/>
        <v>13.714585144868606</v>
      </c>
      <c r="BB54" s="13">
        <f t="shared" ca="1" si="20"/>
        <v>-2.966291911844543E-2</v>
      </c>
      <c r="BC54" s="13">
        <f t="shared" ca="1" si="20"/>
        <v>15.295967375292363</v>
      </c>
      <c r="BD54" s="13">
        <f t="shared" ca="1" si="20"/>
        <v>-4.4041529064069973</v>
      </c>
      <c r="BE54" s="13">
        <f t="shared" ca="1" si="20"/>
        <v>2.2982335164643488</v>
      </c>
      <c r="BF54" s="13">
        <f t="shared" ca="1" si="20"/>
        <v>-3.2880852481609786</v>
      </c>
      <c r="BG54" s="13">
        <f t="shared" ca="1" si="20"/>
        <v>19.448889171202072</v>
      </c>
      <c r="BH54" s="13">
        <f t="shared" ca="1" si="20"/>
        <v>-10.812192323777069</v>
      </c>
      <c r="BI54" s="13">
        <f t="shared" ca="1" si="20"/>
        <v>-12.251779994466766</v>
      </c>
      <c r="BJ54" s="13">
        <f t="shared" ca="1" si="20"/>
        <v>-2.4656375520599028</v>
      </c>
      <c r="BK54" s="13">
        <f t="shared" ca="1" si="20"/>
        <v>-7.1027601782155152</v>
      </c>
      <c r="BL54" s="13">
        <f t="shared" ca="1" si="20"/>
        <v>-5.3506952414675961</v>
      </c>
      <c r="BM54" s="13">
        <f t="shared" ca="1" si="20"/>
        <v>5.0821486951575841</v>
      </c>
      <c r="BN54" s="13">
        <f t="shared" ca="1" si="20"/>
        <v>2.9023136171005293</v>
      </c>
      <c r="BO54" s="7">
        <v>33</v>
      </c>
    </row>
    <row r="55" spans="1:67" x14ac:dyDescent="0.2">
      <c r="F55" s="7">
        <v>34</v>
      </c>
      <c r="G55" s="13">
        <f t="shared" ca="1" si="21"/>
        <v>3.8483085819054166</v>
      </c>
      <c r="H55" s="13">
        <f t="shared" ca="1" si="21"/>
        <v>2.5335372370658629</v>
      </c>
      <c r="I55" s="13">
        <f t="shared" ca="1" si="21"/>
        <v>-0.70588551961376123</v>
      </c>
      <c r="J55" s="13">
        <f t="shared" ca="1" si="21"/>
        <v>1.2928233240220068</v>
      </c>
      <c r="K55" s="13">
        <f t="shared" ca="1" si="21"/>
        <v>7.2615884866217213</v>
      </c>
      <c r="L55" s="13">
        <f t="shared" ca="1" si="21"/>
        <v>-0.81904191261159687</v>
      </c>
      <c r="M55" s="13">
        <f t="shared" ca="1" si="21"/>
        <v>0.71778860711829862</v>
      </c>
      <c r="N55" s="13">
        <f t="shared" ca="1" si="21"/>
        <v>-0.26550279845205571</v>
      </c>
      <c r="O55" s="13">
        <f t="shared" ca="1" si="21"/>
        <v>3.2597461442491089</v>
      </c>
      <c r="P55" s="13">
        <f t="shared" ca="1" si="21"/>
        <v>-0.60056655558374894</v>
      </c>
      <c r="Q55" s="13">
        <f t="shared" ca="1" si="22"/>
        <v>5.3470564099533435</v>
      </c>
      <c r="R55" s="13">
        <f t="shared" ca="1" si="22"/>
        <v>-0.79932887611840364</v>
      </c>
      <c r="S55" s="13">
        <f t="shared" ca="1" si="22"/>
        <v>-2.1343474872738453</v>
      </c>
      <c r="T55" s="13">
        <f t="shared" ca="1" si="22"/>
        <v>4.2559949819528917</v>
      </c>
      <c r="U55" s="13">
        <f t="shared" ca="1" si="22"/>
        <v>-1.1947563965666657</v>
      </c>
      <c r="V55" s="13">
        <f t="shared" ca="1" si="22"/>
        <v>2.5003403527749999</v>
      </c>
      <c r="W55" s="13">
        <f t="shared" ca="1" si="22"/>
        <v>8.4941320413482728</v>
      </c>
      <c r="X55" s="13">
        <f t="shared" ca="1" si="22"/>
        <v>2.6029194596261185E-2</v>
      </c>
      <c r="Y55" s="13">
        <f t="shared" ca="1" si="22"/>
        <v>-1.262860014982798</v>
      </c>
      <c r="Z55" s="13">
        <f t="shared" ca="1" si="22"/>
        <v>3.7910501599349327</v>
      </c>
      <c r="AA55" s="13">
        <f t="shared" ca="1" si="23"/>
        <v>-1.6536314700719417</v>
      </c>
      <c r="AB55" s="13">
        <f t="shared" ca="1" si="23"/>
        <v>1.6075065029539197</v>
      </c>
      <c r="AC55" s="13">
        <f t="shared" ca="1" si="23"/>
        <v>-1.7282330103335788</v>
      </c>
      <c r="AD55" s="13">
        <f t="shared" ca="1" si="23"/>
        <v>0.79143684790609758</v>
      </c>
      <c r="AE55" s="13">
        <f t="shared" ca="1" si="23"/>
        <v>2.8645290629017444</v>
      </c>
      <c r="AF55" s="13">
        <f t="shared" ca="1" si="23"/>
        <v>1.7977542813208842</v>
      </c>
      <c r="AG55" s="13">
        <f t="shared" ca="1" si="23"/>
        <v>3.9549126940576449</v>
      </c>
      <c r="AH55" s="13">
        <f t="shared" ca="1" si="23"/>
        <v>-1.6081764670717882</v>
      </c>
      <c r="AI55" s="13">
        <f t="shared" ca="1" si="23"/>
        <v>1.1244080641768857</v>
      </c>
      <c r="AJ55" s="13">
        <f t="shared" ca="1" si="23"/>
        <v>4.4946630362622031E-2</v>
      </c>
      <c r="AK55" s="29">
        <f t="shared" ca="1" si="10"/>
        <v>4.0375180293204522</v>
      </c>
      <c r="AL55" s="13">
        <f t="shared" ca="1" si="24"/>
        <v>12.936908581199422</v>
      </c>
      <c r="AM55" s="13">
        <f t="shared" ca="1" si="24"/>
        <v>7.744609488781073</v>
      </c>
      <c r="AN55" s="13">
        <f t="shared" ca="1" si="24"/>
        <v>-16.089228297111568</v>
      </c>
      <c r="AO55" s="13">
        <f t="shared" ca="1" si="24"/>
        <v>8.4565290844572978</v>
      </c>
      <c r="AP55" s="13">
        <f t="shared" ca="1" si="24"/>
        <v>-2.0880969397390441</v>
      </c>
      <c r="AQ55" s="13">
        <f t="shared" ca="1" si="24"/>
        <v>-10.99244081588294</v>
      </c>
      <c r="AR55" s="13">
        <f t="shared" ca="1" si="24"/>
        <v>-6.0755550931943816</v>
      </c>
      <c r="AS55" s="13">
        <f t="shared" ca="1" si="24"/>
        <v>2.8765061566990893</v>
      </c>
      <c r="AT55" s="13">
        <f t="shared" ca="1" si="24"/>
        <v>4.3079930901117383</v>
      </c>
      <c r="AU55" s="13">
        <f t="shared" ca="1" si="24"/>
        <v>5.6084562122845059</v>
      </c>
      <c r="AV55" s="13">
        <f t="shared" ca="1" si="24"/>
        <v>6.8186224426870119</v>
      </c>
      <c r="AW55" s="13">
        <f t="shared" ca="1" si="24"/>
        <v>7.1774287046180332</v>
      </c>
      <c r="AX55" s="13">
        <f t="shared" ca="1" si="20"/>
        <v>-9.1113126309576309</v>
      </c>
      <c r="AY55" s="13">
        <f t="shared" ca="1" si="20"/>
        <v>-0.76109135756304003</v>
      </c>
      <c r="AZ55" s="13">
        <f t="shared" ca="1" si="20"/>
        <v>3.9733806899245065</v>
      </c>
      <c r="BA55" s="13">
        <f t="shared" ca="1" si="20"/>
        <v>-13.064100566439384</v>
      </c>
      <c r="BB55" s="13">
        <f t="shared" ca="1" si="20"/>
        <v>4.385110622406577</v>
      </c>
      <c r="BC55" s="13">
        <f t="shared" ca="1" si="20"/>
        <v>-7.4771495437957718</v>
      </c>
      <c r="BD55" s="13">
        <f t="shared" ca="1" si="20"/>
        <v>6.4966612542313502</v>
      </c>
      <c r="BE55" s="13">
        <f t="shared" ca="1" si="20"/>
        <v>0.74924473727579444</v>
      </c>
      <c r="BF55" s="13">
        <f t="shared" ca="1" si="20"/>
        <v>-7.3071413146197433</v>
      </c>
      <c r="BG55" s="13">
        <f t="shared" ca="1" si="20"/>
        <v>20.358675081182358</v>
      </c>
      <c r="BH55" s="13">
        <f t="shared" ca="1" si="20"/>
        <v>-1.9166639867211743</v>
      </c>
      <c r="BI55" s="13">
        <f t="shared" ca="1" si="20"/>
        <v>3.2017281691322719</v>
      </c>
      <c r="BJ55" s="13">
        <f t="shared" ca="1" si="20"/>
        <v>-2.9465702404680902</v>
      </c>
      <c r="BK55" s="13">
        <f t="shared" ca="1" si="20"/>
        <v>9.0590712134548852</v>
      </c>
      <c r="BL55" s="13">
        <f t="shared" ca="1" si="20"/>
        <v>-16.24439888661913</v>
      </c>
      <c r="BM55" s="13">
        <f t="shared" ca="1" si="20"/>
        <v>12.167457045182287</v>
      </c>
      <c r="BN55" s="13">
        <f t="shared" ca="1" si="20"/>
        <v>24.204343881441673</v>
      </c>
      <c r="BO55" s="7">
        <v>34</v>
      </c>
    </row>
    <row r="56" spans="1:67" x14ac:dyDescent="0.2">
      <c r="F56" s="7">
        <v>35</v>
      </c>
      <c r="G56" s="13">
        <f t="shared" ca="1" si="21"/>
        <v>8.3500118332667981</v>
      </c>
      <c r="H56" s="13">
        <f t="shared" ca="1" si="21"/>
        <v>-0.11385645760711682</v>
      </c>
      <c r="I56" s="13">
        <f t="shared" ca="1" si="21"/>
        <v>-2.0136128955188255</v>
      </c>
      <c r="J56" s="13">
        <f t="shared" ca="1" si="21"/>
        <v>5.0162205595998399</v>
      </c>
      <c r="K56" s="13">
        <f t="shared" ca="1" si="21"/>
        <v>3.8754676375364667</v>
      </c>
      <c r="L56" s="13">
        <f t="shared" ca="1" si="21"/>
        <v>4.21068725224705</v>
      </c>
      <c r="M56" s="13">
        <f t="shared" ca="1" si="21"/>
        <v>5.8425027394403539</v>
      </c>
      <c r="N56" s="13">
        <f t="shared" ca="1" si="21"/>
        <v>7.9434345422572479</v>
      </c>
      <c r="O56" s="13">
        <f t="shared" ca="1" si="21"/>
        <v>-1.2229570587828249</v>
      </c>
      <c r="P56" s="13">
        <f t="shared" ca="1" si="21"/>
        <v>6.8776091219743716</v>
      </c>
      <c r="Q56" s="13">
        <f t="shared" ca="1" si="22"/>
        <v>2.6744852678073427</v>
      </c>
      <c r="R56" s="13">
        <f t="shared" ca="1" si="22"/>
        <v>-0.83964163606863229</v>
      </c>
      <c r="S56" s="13">
        <f t="shared" ca="1" si="22"/>
        <v>7.2223955047901018</v>
      </c>
      <c r="T56" s="13">
        <f t="shared" ca="1" si="22"/>
        <v>1.337518886418344</v>
      </c>
      <c r="U56" s="13">
        <f t="shared" ca="1" si="22"/>
        <v>2.1922406479209031</v>
      </c>
      <c r="V56" s="13">
        <f t="shared" ca="1" si="22"/>
        <v>-2.5548466060329522</v>
      </c>
      <c r="W56" s="13">
        <f t="shared" ca="1" si="22"/>
        <v>8.2520826290009897</v>
      </c>
      <c r="X56" s="13">
        <f t="shared" ca="1" si="22"/>
        <v>6.2767442386537793</v>
      </c>
      <c r="Y56" s="13">
        <f t="shared" ca="1" si="22"/>
        <v>1.586133598051398E-2</v>
      </c>
      <c r="Z56" s="13">
        <f t="shared" ca="1" si="22"/>
        <v>-3.6076366386587928</v>
      </c>
      <c r="AA56" s="13">
        <f t="shared" ca="1" si="23"/>
        <v>1.9148379033034946</v>
      </c>
      <c r="AB56" s="13">
        <f t="shared" ca="1" si="23"/>
        <v>-0.61098456998807293</v>
      </c>
      <c r="AC56" s="13">
        <f t="shared" ca="1" si="23"/>
        <v>-4.159599380258455</v>
      </c>
      <c r="AD56" s="13">
        <f t="shared" ca="1" si="23"/>
        <v>0.94343344596337997</v>
      </c>
      <c r="AE56" s="13">
        <f t="shared" ca="1" si="23"/>
        <v>4.6248093411724946</v>
      </c>
      <c r="AF56" s="13">
        <f t="shared" ca="1" si="23"/>
        <v>0.34456220236263224</v>
      </c>
      <c r="AG56" s="13">
        <f t="shared" ca="1" si="23"/>
        <v>2.3854735890677912</v>
      </c>
      <c r="AH56" s="13">
        <f t="shared" ca="1" si="23"/>
        <v>-1.3257888936993441</v>
      </c>
      <c r="AI56" s="13">
        <f t="shared" ca="1" si="23"/>
        <v>3.0230259652904929</v>
      </c>
      <c r="AJ56" s="13">
        <f t="shared" ca="1" si="23"/>
        <v>1.2084466758126777</v>
      </c>
      <c r="AK56" s="29">
        <f t="shared" ca="1" si="10"/>
        <v>13.838895767065576</v>
      </c>
      <c r="AL56" s="13">
        <f t="shared" ca="1" si="24"/>
        <v>8.7456138025665986</v>
      </c>
      <c r="AM56" s="13">
        <f t="shared" ca="1" si="24"/>
        <v>-2.6948069983426324</v>
      </c>
      <c r="AN56" s="13">
        <f t="shared" ca="1" si="24"/>
        <v>14.386073164544884</v>
      </c>
      <c r="AO56" s="13">
        <f t="shared" ca="1" si="24"/>
        <v>8.5941598019674199</v>
      </c>
      <c r="AP56" s="13">
        <f t="shared" ca="1" si="24"/>
        <v>-2.4381733396415672</v>
      </c>
      <c r="AQ56" s="13">
        <f t="shared" ca="1" si="24"/>
        <v>13.216969144672007</v>
      </c>
      <c r="AR56" s="13">
        <f t="shared" ca="1" si="24"/>
        <v>3.231430118921558</v>
      </c>
      <c r="AS56" s="13">
        <f t="shared" ca="1" si="24"/>
        <v>7.2118830759167203</v>
      </c>
      <c r="AT56" s="13">
        <f t="shared" ca="1" si="24"/>
        <v>-14.507577183763608</v>
      </c>
      <c r="AU56" s="13">
        <f t="shared" ca="1" si="24"/>
        <v>12.304549830439488</v>
      </c>
      <c r="AV56" s="13">
        <f t="shared" ca="1" si="24"/>
        <v>-8.0389204835230483</v>
      </c>
      <c r="AW56" s="13">
        <f t="shared" ca="1" si="24"/>
        <v>-5.7468849822955832</v>
      </c>
      <c r="AX56" s="13">
        <f t="shared" ca="1" si="20"/>
        <v>7.2327832707875839</v>
      </c>
      <c r="AY56" s="13">
        <f t="shared" ca="1" si="20"/>
        <v>7.0912948057126624</v>
      </c>
      <c r="AZ56" s="13">
        <f t="shared" ca="1" si="20"/>
        <v>6.679883437651295</v>
      </c>
      <c r="BA56" s="13">
        <f t="shared" ca="1" si="20"/>
        <v>12.767970071050151</v>
      </c>
      <c r="BB56" s="13">
        <f t="shared" ca="1" si="20"/>
        <v>-6.8514270732227747</v>
      </c>
      <c r="BC56" s="13">
        <f t="shared" ca="1" si="20"/>
        <v>-1.3682220266959808</v>
      </c>
      <c r="BD56" s="13">
        <f t="shared" ca="1" si="20"/>
        <v>-2.8285965109839051</v>
      </c>
      <c r="BE56" s="13">
        <f t="shared" ca="1" si="20"/>
        <v>14.891446741889755</v>
      </c>
      <c r="BF56" s="13">
        <f t="shared" ca="1" si="20"/>
        <v>11.386458027875015</v>
      </c>
      <c r="BG56" s="13">
        <f t="shared" ca="1" si="20"/>
        <v>15.281554207630915</v>
      </c>
      <c r="BH56" s="13">
        <f t="shared" ca="1" si="20"/>
        <v>-0.57736439528481576</v>
      </c>
      <c r="BI56" s="13">
        <f t="shared" ca="1" si="20"/>
        <v>3.1914298244825998</v>
      </c>
      <c r="BJ56" s="13">
        <f t="shared" ca="1" si="20"/>
        <v>-21.632845562893465</v>
      </c>
      <c r="BK56" s="13">
        <f t="shared" ca="1" si="20"/>
        <v>-10.60465551851672</v>
      </c>
      <c r="BL56" s="13">
        <f t="shared" ca="1" si="20"/>
        <v>11.468248437027567</v>
      </c>
      <c r="BM56" s="13">
        <f t="shared" ca="1" si="20"/>
        <v>10.174585611843007</v>
      </c>
      <c r="BN56" s="13">
        <f t="shared" ca="1" si="20"/>
        <v>13.389459205759982</v>
      </c>
      <c r="BO56" s="7">
        <v>35</v>
      </c>
    </row>
    <row r="57" spans="1:67" x14ac:dyDescent="0.2">
      <c r="F57" s="7">
        <v>36</v>
      </c>
      <c r="G57" s="13">
        <f t="shared" ca="1" si="21"/>
        <v>-2.9525585158325311</v>
      </c>
      <c r="H57" s="13">
        <f t="shared" ca="1" si="21"/>
        <v>-2.9988106106752745</v>
      </c>
      <c r="I57" s="13">
        <f t="shared" ca="1" si="21"/>
        <v>1.5268003935880783</v>
      </c>
      <c r="J57" s="13">
        <f t="shared" ca="1" si="21"/>
        <v>-5.8208035267977056</v>
      </c>
      <c r="K57" s="13">
        <f t="shared" ca="1" si="21"/>
        <v>5.0926579842846618</v>
      </c>
      <c r="L57" s="13">
        <f t="shared" ca="1" si="21"/>
        <v>-1.399689593036733</v>
      </c>
      <c r="M57" s="13">
        <f t="shared" ca="1" si="21"/>
        <v>1.0160294609039116</v>
      </c>
      <c r="N57" s="13">
        <f t="shared" ca="1" si="21"/>
        <v>2.8281208567791167</v>
      </c>
      <c r="O57" s="13">
        <f t="shared" ca="1" si="21"/>
        <v>0.47090328940016857</v>
      </c>
      <c r="P57" s="13">
        <f t="shared" ca="1" si="21"/>
        <v>-1.8895432931035434</v>
      </c>
      <c r="Q57" s="13">
        <f t="shared" ca="1" si="22"/>
        <v>0.92807798059172431</v>
      </c>
      <c r="R57" s="13">
        <f t="shared" ca="1" si="22"/>
        <v>2.2457326223011131</v>
      </c>
      <c r="S57" s="13">
        <f t="shared" ca="1" si="22"/>
        <v>-1.6625519189013307</v>
      </c>
      <c r="T57" s="13">
        <f t="shared" ca="1" si="22"/>
        <v>2.9440453020158088</v>
      </c>
      <c r="U57" s="13">
        <f t="shared" ca="1" si="22"/>
        <v>2.1726455761020231</v>
      </c>
      <c r="V57" s="13">
        <f t="shared" ca="1" si="22"/>
        <v>1.9459528257389058</v>
      </c>
      <c r="W57" s="13">
        <f t="shared" ca="1" si="22"/>
        <v>4.3817539150579279</v>
      </c>
      <c r="X57" s="13">
        <f t="shared" ca="1" si="22"/>
        <v>3.2700036107384154</v>
      </c>
      <c r="Y57" s="13">
        <f t="shared" ca="1" si="22"/>
        <v>1.1591330199176264</v>
      </c>
      <c r="Z57" s="13">
        <f t="shared" ca="1" si="22"/>
        <v>3.3611495348998255</v>
      </c>
      <c r="AA57" s="13">
        <f t="shared" ca="1" si="23"/>
        <v>2.5592849902251169</v>
      </c>
      <c r="AB57" s="13">
        <f t="shared" ca="1" si="23"/>
        <v>-0.75005763455846619</v>
      </c>
      <c r="AC57" s="13">
        <f t="shared" ca="1" si="23"/>
        <v>5.3407028145316211</v>
      </c>
      <c r="AD57" s="13">
        <f t="shared" ca="1" si="23"/>
        <v>3.2960145253896584</v>
      </c>
      <c r="AE57" s="13">
        <f t="shared" ca="1" si="23"/>
        <v>1.3932762252835871</v>
      </c>
      <c r="AF57" s="13">
        <f t="shared" ca="1" si="23"/>
        <v>3.9624069008561627</v>
      </c>
      <c r="AG57" s="13">
        <f t="shared" ca="1" si="23"/>
        <v>1.7914418710135005</v>
      </c>
      <c r="AH57" s="13">
        <f t="shared" ca="1" si="23"/>
        <v>5.4100856263838173</v>
      </c>
      <c r="AI57" s="13">
        <f t="shared" ca="1" si="23"/>
        <v>1.8362171638575897</v>
      </c>
      <c r="AJ57" s="13">
        <f t="shared" ca="1" si="23"/>
        <v>5.076934445448626</v>
      </c>
      <c r="AK57" s="29">
        <f t="shared" ca="1" si="10"/>
        <v>-2.4114035564322904</v>
      </c>
      <c r="AL57" s="13">
        <f t="shared" ca="1" si="24"/>
        <v>8.0350379221391002</v>
      </c>
      <c r="AM57" s="13">
        <f t="shared" ca="1" si="24"/>
        <v>2.9876789494226688</v>
      </c>
      <c r="AN57" s="13">
        <f t="shared" ca="1" si="24"/>
        <v>1.6004479772055524</v>
      </c>
      <c r="AO57" s="13">
        <f t="shared" ca="1" si="24"/>
        <v>-7.5877425004063053</v>
      </c>
      <c r="AP57" s="13">
        <f t="shared" ca="1" si="24"/>
        <v>27.446833117089575</v>
      </c>
      <c r="AQ57" s="13">
        <f t="shared" ca="1" si="24"/>
        <v>-8.9898386289423335</v>
      </c>
      <c r="AR57" s="13">
        <f t="shared" ca="1" si="24"/>
        <v>23.491308152345745</v>
      </c>
      <c r="AS57" s="13">
        <f t="shared" ca="1" si="24"/>
        <v>0.81983492076766429</v>
      </c>
      <c r="AT57" s="13">
        <f t="shared" ca="1" si="24"/>
        <v>0.58180104951573419</v>
      </c>
      <c r="AU57" s="13">
        <f t="shared" ca="1" si="24"/>
        <v>19.788830873621574</v>
      </c>
      <c r="AV57" s="13">
        <f t="shared" ca="1" si="24"/>
        <v>2.7483951529888988</v>
      </c>
      <c r="AW57" s="13">
        <f t="shared" ca="1" si="24"/>
        <v>-3.4813801669473436</v>
      </c>
      <c r="AX57" s="13">
        <f t="shared" ca="1" si="20"/>
        <v>-8.5249322093587967</v>
      </c>
      <c r="AY57" s="13">
        <f t="shared" ca="1" si="20"/>
        <v>-1.1496335435133154</v>
      </c>
      <c r="AZ57" s="13">
        <f t="shared" ca="1" si="20"/>
        <v>3.5163570096242784</v>
      </c>
      <c r="BA57" s="13">
        <f t="shared" ca="1" si="20"/>
        <v>16.932043150845693</v>
      </c>
      <c r="BB57" s="13">
        <f t="shared" ca="1" si="20"/>
        <v>16.61090459240679</v>
      </c>
      <c r="BC57" s="13">
        <f t="shared" ca="1" si="20"/>
        <v>0.13498409330510386</v>
      </c>
      <c r="BD57" s="13">
        <f t="shared" ca="1" si="20"/>
        <v>-14.52207883770555</v>
      </c>
      <c r="BE57" s="13">
        <f t="shared" ca="1" si="20"/>
        <v>14.422373291064199</v>
      </c>
      <c r="BF57" s="13">
        <f t="shared" ca="1" si="20"/>
        <v>0.80533776118370737</v>
      </c>
      <c r="BG57" s="13">
        <f t="shared" ca="1" si="20"/>
        <v>-8.9960904449364136</v>
      </c>
      <c r="BH57" s="13">
        <f t="shared" ca="1" si="20"/>
        <v>6.0423486721416655</v>
      </c>
      <c r="BI57" s="13">
        <f t="shared" ca="1" si="20"/>
        <v>-2.8800579468574039</v>
      </c>
      <c r="BJ57" s="13">
        <f t="shared" ca="1" si="20"/>
        <v>-7.0192215666847559</v>
      </c>
      <c r="BK57" s="13">
        <f t="shared" ca="1" si="20"/>
        <v>-9.5980321285281605</v>
      </c>
      <c r="BL57" s="13">
        <f t="shared" ca="1" si="20"/>
        <v>-2.8810658967677742</v>
      </c>
      <c r="BM57" s="13">
        <f t="shared" ca="1" si="20"/>
        <v>1.3312512660694125</v>
      </c>
      <c r="BN57" s="13">
        <f t="shared" ca="1" si="20"/>
        <v>14.73947768007875</v>
      </c>
      <c r="BO57" s="7">
        <v>36</v>
      </c>
    </row>
    <row r="58" spans="1:67" x14ac:dyDescent="0.2">
      <c r="F58" s="7">
        <v>37</v>
      </c>
      <c r="G58" s="13">
        <f t="shared" ca="1" si="21"/>
        <v>3.1720301356723435</v>
      </c>
      <c r="H58" s="13">
        <f t="shared" ca="1" si="21"/>
        <v>-5.1459926738478741</v>
      </c>
      <c r="I58" s="13">
        <f t="shared" ca="1" si="21"/>
        <v>-0.92046814017567957</v>
      </c>
      <c r="J58" s="13">
        <f t="shared" ca="1" si="21"/>
        <v>-0.30984045872523591</v>
      </c>
      <c r="K58" s="13">
        <f t="shared" ca="1" si="21"/>
        <v>1.4193606008309274</v>
      </c>
      <c r="L58" s="13">
        <f t="shared" ca="1" si="21"/>
        <v>0.13982295099413955</v>
      </c>
      <c r="M58" s="13">
        <f t="shared" ca="1" si="21"/>
        <v>-0.61046756940832569</v>
      </c>
      <c r="N58" s="13">
        <f t="shared" ca="1" si="21"/>
        <v>0.90388457329265703</v>
      </c>
      <c r="O58" s="13">
        <f t="shared" ca="1" si="21"/>
        <v>0.57425072782828623</v>
      </c>
      <c r="P58" s="13">
        <f t="shared" ca="1" si="21"/>
        <v>0.39691584445317618</v>
      </c>
      <c r="Q58" s="13">
        <f t="shared" ca="1" si="22"/>
        <v>3.9357899513520227</v>
      </c>
      <c r="R58" s="13">
        <f t="shared" ca="1" si="22"/>
        <v>-2.9309124291191946</v>
      </c>
      <c r="S58" s="13">
        <f t="shared" ca="1" si="22"/>
        <v>-1.7400408874357991</v>
      </c>
      <c r="T58" s="13">
        <f t="shared" ca="1" si="22"/>
        <v>4.4515610324660244</v>
      </c>
      <c r="U58" s="13">
        <f t="shared" ca="1" si="22"/>
        <v>4.8291061230536885</v>
      </c>
      <c r="V58" s="13">
        <f t="shared" ca="1" si="22"/>
        <v>7.5673726956000005</v>
      </c>
      <c r="W58" s="13">
        <f t="shared" ca="1" si="22"/>
        <v>-3.075332925537678</v>
      </c>
      <c r="X58" s="13">
        <f t="shared" ca="1" si="22"/>
        <v>6.7555020395888645</v>
      </c>
      <c r="Y58" s="13">
        <f t="shared" ca="1" si="22"/>
        <v>0.13893468153018107</v>
      </c>
      <c r="Z58" s="13">
        <f t="shared" ca="1" si="22"/>
        <v>1.8942230596642378</v>
      </c>
      <c r="AA58" s="13">
        <f t="shared" ca="1" si="23"/>
        <v>4.1438334384853972</v>
      </c>
      <c r="AB58" s="13">
        <f t="shared" ca="1" si="23"/>
        <v>2.1538782091614559</v>
      </c>
      <c r="AC58" s="13">
        <f t="shared" ca="1" si="23"/>
        <v>5.4517669981765664</v>
      </c>
      <c r="AD58" s="13">
        <f t="shared" ca="1" si="23"/>
        <v>1.5315152308801392</v>
      </c>
      <c r="AE58" s="13">
        <f t="shared" ca="1" si="23"/>
        <v>2.4076581711136931</v>
      </c>
      <c r="AF58" s="13">
        <f t="shared" ca="1" si="23"/>
        <v>2.8060041693094746</v>
      </c>
      <c r="AG58" s="13">
        <f t="shared" ca="1" si="23"/>
        <v>6.6546922069592451</v>
      </c>
      <c r="AH58" s="13">
        <f t="shared" ca="1" si="23"/>
        <v>-2.2686035387523145</v>
      </c>
      <c r="AI58" s="13">
        <f t="shared" ca="1" si="23"/>
        <v>4.5550065697258315</v>
      </c>
      <c r="AJ58" s="13">
        <f t="shared" ca="1" si="23"/>
        <v>1.0364723948905974</v>
      </c>
      <c r="AK58" s="29">
        <f t="shared" ca="1" si="10"/>
        <v>0.23528507277197042</v>
      </c>
      <c r="AL58" s="13">
        <f t="shared" ca="1" si="24"/>
        <v>-8.0247159114654139</v>
      </c>
      <c r="AM58" s="13">
        <f t="shared" ca="1" si="24"/>
        <v>1.7932718035096087</v>
      </c>
      <c r="AN58" s="13">
        <f t="shared" ca="1" si="24"/>
        <v>-12.367760929336541</v>
      </c>
      <c r="AO58" s="13">
        <f t="shared" ca="1" si="24"/>
        <v>12.176073695512443</v>
      </c>
      <c r="AP58" s="13">
        <f t="shared" ca="1" si="24"/>
        <v>16.153444493811058</v>
      </c>
      <c r="AQ58" s="13">
        <f t="shared" ca="1" si="24"/>
        <v>-8.0009864315010439</v>
      </c>
      <c r="AR58" s="13">
        <f t="shared" ca="1" si="24"/>
        <v>13.839985482309054</v>
      </c>
      <c r="AS58" s="13">
        <f t="shared" ca="1" si="24"/>
        <v>13.425084033952695</v>
      </c>
      <c r="AT58" s="13">
        <f t="shared" ca="1" si="24"/>
        <v>-8.40041941619757</v>
      </c>
      <c r="AU58" s="13">
        <f t="shared" ca="1" si="24"/>
        <v>13.676602454349469</v>
      </c>
      <c r="AV58" s="13">
        <f t="shared" ca="1" si="24"/>
        <v>6.7895724083136662</v>
      </c>
      <c r="AW58" s="13">
        <f t="shared" ca="1" si="24"/>
        <v>11.742919244077964</v>
      </c>
      <c r="AX58" s="13">
        <f t="shared" ca="1" si="20"/>
        <v>20.750464485655218</v>
      </c>
      <c r="AY58" s="13">
        <f t="shared" ca="1" si="20"/>
        <v>12.375146023820871</v>
      </c>
      <c r="AZ58" s="13">
        <f t="shared" ca="1" si="20"/>
        <v>2.4476338107200397</v>
      </c>
      <c r="BA58" s="13">
        <f t="shared" ca="1" si="20"/>
        <v>8.1022701131659254</v>
      </c>
      <c r="BB58" s="13">
        <f t="shared" ca="1" si="20"/>
        <v>7.7165395315548251</v>
      </c>
      <c r="BC58" s="13">
        <f t="shared" ca="1" si="20"/>
        <v>-3.5378538316643784</v>
      </c>
      <c r="BD58" s="13">
        <f t="shared" ca="1" si="20"/>
        <v>-5.5394853703403353</v>
      </c>
      <c r="BE58" s="13">
        <f t="shared" ca="1" si="20"/>
        <v>21.001609252289938</v>
      </c>
      <c r="BF58" s="13">
        <f t="shared" ca="1" si="20"/>
        <v>2.3193168123154368</v>
      </c>
      <c r="BG58" s="13">
        <f t="shared" ca="1" si="20"/>
        <v>-0.77324865758467354</v>
      </c>
      <c r="BH58" s="13">
        <f t="shared" ca="1" si="20"/>
        <v>-7.387914740044522</v>
      </c>
      <c r="BI58" s="13">
        <f t="shared" ca="1" si="20"/>
        <v>-5.8893398140244368</v>
      </c>
      <c r="BJ58" s="13">
        <f t="shared" ca="1" si="20"/>
        <v>2.2521343123764512</v>
      </c>
      <c r="BK58" s="13">
        <f t="shared" ca="1" si="20"/>
        <v>-2.4022598352633997</v>
      </c>
      <c r="BL58" s="13">
        <f t="shared" ca="1" si="20"/>
        <v>4.8433447436462682</v>
      </c>
      <c r="BM58" s="13">
        <f t="shared" ca="1" si="20"/>
        <v>13.198952289709679</v>
      </c>
      <c r="BN58" s="13">
        <f t="shared" ca="1" si="20"/>
        <v>-5.9117598725946801</v>
      </c>
      <c r="BO58" s="7">
        <v>37</v>
      </c>
    </row>
    <row r="59" spans="1:67" x14ac:dyDescent="0.2">
      <c r="F59" s="7">
        <v>38</v>
      </c>
      <c r="G59" s="13">
        <f t="shared" ca="1" si="21"/>
        <v>0.40090522023060027</v>
      </c>
      <c r="H59" s="13">
        <f t="shared" ca="1" si="21"/>
        <v>3.1758421205507172</v>
      </c>
      <c r="I59" s="13">
        <f t="shared" ca="1" si="21"/>
        <v>3.4348942611321394</v>
      </c>
      <c r="J59" s="13">
        <f t="shared" ca="1" si="21"/>
        <v>2.1224169843677934</v>
      </c>
      <c r="K59" s="13">
        <f t="shared" ca="1" si="21"/>
        <v>1.0768556898577875</v>
      </c>
      <c r="L59" s="13">
        <f t="shared" ca="1" si="21"/>
        <v>0.98240604308444679</v>
      </c>
      <c r="M59" s="13">
        <f t="shared" ca="1" si="21"/>
        <v>3.8034559155732421</v>
      </c>
      <c r="N59" s="13">
        <f t="shared" ca="1" si="21"/>
        <v>4.1776646262594541</v>
      </c>
      <c r="O59" s="13">
        <f t="shared" ca="1" si="21"/>
        <v>-1.115111876616016</v>
      </c>
      <c r="P59" s="13">
        <f t="shared" ca="1" si="21"/>
        <v>0.41827872771379382</v>
      </c>
      <c r="Q59" s="13">
        <f t="shared" ca="1" si="22"/>
        <v>4.9003082652073235</v>
      </c>
      <c r="R59" s="13">
        <f t="shared" ca="1" si="22"/>
        <v>4.4957425253015284</v>
      </c>
      <c r="S59" s="13">
        <f t="shared" ca="1" si="22"/>
        <v>1.5230553830790883</v>
      </c>
      <c r="T59" s="13">
        <f t="shared" ca="1" si="22"/>
        <v>1.6868932178984881</v>
      </c>
      <c r="U59" s="13">
        <f t="shared" ca="1" si="22"/>
        <v>7.4279256527309574</v>
      </c>
      <c r="V59" s="13">
        <f t="shared" ca="1" si="22"/>
        <v>5.014365815364517</v>
      </c>
      <c r="W59" s="13">
        <f t="shared" ca="1" si="22"/>
        <v>4.7666597677048586</v>
      </c>
      <c r="X59" s="13">
        <f t="shared" ca="1" si="22"/>
        <v>0.26035345179411218</v>
      </c>
      <c r="Y59" s="13">
        <f t="shared" ca="1" si="22"/>
        <v>-0.62114583522772904</v>
      </c>
      <c r="Z59" s="13">
        <f t="shared" ca="1" si="22"/>
        <v>3.6603198258445113</v>
      </c>
      <c r="AA59" s="13">
        <f t="shared" ca="1" si="23"/>
        <v>6.158285155952834</v>
      </c>
      <c r="AB59" s="13">
        <f t="shared" ca="1" si="23"/>
        <v>8.2990324830978928</v>
      </c>
      <c r="AC59" s="13">
        <f t="shared" ca="1" si="23"/>
        <v>0.37568872589795799</v>
      </c>
      <c r="AD59" s="13">
        <f t="shared" ca="1" si="23"/>
        <v>1.7428738772746486</v>
      </c>
      <c r="AE59" s="13">
        <f t="shared" ca="1" si="23"/>
        <v>1.8392326562956733</v>
      </c>
      <c r="AF59" s="13">
        <f t="shared" ca="1" si="23"/>
        <v>3.9190738904394808</v>
      </c>
      <c r="AG59" s="13">
        <f t="shared" ca="1" si="23"/>
        <v>0.56681970548326399</v>
      </c>
      <c r="AH59" s="13">
        <f t="shared" ca="1" si="23"/>
        <v>-0.7714894371587615</v>
      </c>
      <c r="AI59" s="13">
        <f t="shared" ca="1" si="23"/>
        <v>-1.2303272548908</v>
      </c>
      <c r="AJ59" s="13">
        <f t="shared" ca="1" si="23"/>
        <v>3.0727349014933321</v>
      </c>
      <c r="AK59" s="29">
        <f t="shared" ca="1" si="10"/>
        <v>-7.2344976614977234</v>
      </c>
      <c r="AL59" s="13">
        <f t="shared" ca="1" si="24"/>
        <v>-17.800823133695509</v>
      </c>
      <c r="AM59" s="13">
        <f t="shared" ca="1" si="24"/>
        <v>1.5752641253131228</v>
      </c>
      <c r="AN59" s="13">
        <f t="shared" ca="1" si="24"/>
        <v>5.8838392267904327</v>
      </c>
      <c r="AO59" s="13">
        <f t="shared" ca="1" si="24"/>
        <v>-6.1450783819719295</v>
      </c>
      <c r="AP59" s="13">
        <f t="shared" ca="1" si="24"/>
        <v>9.2783200188532859</v>
      </c>
      <c r="AQ59" s="13">
        <f t="shared" ca="1" si="24"/>
        <v>-1.3538768368235807</v>
      </c>
      <c r="AR59" s="13">
        <f t="shared" ca="1" si="24"/>
        <v>9.3204500757439401</v>
      </c>
      <c r="AS59" s="13">
        <f t="shared" ca="1" si="24"/>
        <v>14.652036623110076</v>
      </c>
      <c r="AT59" s="13">
        <f t="shared" ca="1" si="24"/>
        <v>0.42186593152546403</v>
      </c>
      <c r="AU59" s="13">
        <f t="shared" ca="1" si="24"/>
        <v>2.9815930287759889</v>
      </c>
      <c r="AV59" s="13">
        <f t="shared" ca="1" si="24"/>
        <v>7.2894830111758555</v>
      </c>
      <c r="AW59" s="13">
        <f t="shared" ca="1" si="24"/>
        <v>-1.7495761718512561</v>
      </c>
      <c r="AX59" s="13">
        <f t="shared" ca="1" si="20"/>
        <v>5.8117112947772167</v>
      </c>
      <c r="AY59" s="13">
        <f t="shared" ca="1" si="20"/>
        <v>6.5039768970802188</v>
      </c>
      <c r="AZ59" s="13">
        <f t="shared" ca="1" si="20"/>
        <v>-2.4954726964072735</v>
      </c>
      <c r="BA59" s="13">
        <f t="shared" ca="1" si="20"/>
        <v>7.2723041701039177</v>
      </c>
      <c r="BB59" s="13">
        <f t="shared" ca="1" si="20"/>
        <v>-9.1489139318488579</v>
      </c>
      <c r="BC59" s="13">
        <f t="shared" ca="1" si="20"/>
        <v>2.7523508985847145</v>
      </c>
      <c r="BD59" s="13">
        <f t="shared" ca="1" si="20"/>
        <v>16.214165828906296</v>
      </c>
      <c r="BE59" s="13">
        <f t="shared" ca="1" si="20"/>
        <v>-3.770818594836447</v>
      </c>
      <c r="BF59" s="13">
        <f t="shared" ca="1" si="20"/>
        <v>-10.935805632237598</v>
      </c>
      <c r="BG59" s="13">
        <f t="shared" ca="1" si="20"/>
        <v>8.9456622847481793</v>
      </c>
      <c r="BH59" s="13">
        <f t="shared" ca="1" si="20"/>
        <v>12.806445112105996</v>
      </c>
      <c r="BI59" s="13">
        <f t="shared" ca="1" si="20"/>
        <v>3.2018667914299597</v>
      </c>
      <c r="BJ59" s="13">
        <f t="shared" ca="1" si="20"/>
        <v>12.569923194521074</v>
      </c>
      <c r="BK59" s="13">
        <f t="shared" ca="1" si="20"/>
        <v>-6.3710413886131807</v>
      </c>
      <c r="BL59" s="13">
        <f t="shared" ca="1" si="20"/>
        <v>-9.5112248331817177</v>
      </c>
      <c r="BM59" s="13">
        <f t="shared" ca="1" si="20"/>
        <v>-10.042834446955792</v>
      </c>
      <c r="BN59" s="13">
        <f t="shared" ca="1" si="20"/>
        <v>9.1195604597019155</v>
      </c>
      <c r="BO59" s="7">
        <v>38</v>
      </c>
    </row>
    <row r="60" spans="1:67" x14ac:dyDescent="0.2">
      <c r="F60" s="7">
        <v>39</v>
      </c>
      <c r="G60" s="13">
        <f t="shared" ca="1" si="21"/>
        <v>2.4052141060594243</v>
      </c>
      <c r="H60" s="13">
        <f t="shared" ca="1" si="21"/>
        <v>2.931137945022535</v>
      </c>
      <c r="I60" s="13">
        <f t="shared" ca="1" si="21"/>
        <v>5.7150761340177976</v>
      </c>
      <c r="J60" s="13">
        <f t="shared" ca="1" si="21"/>
        <v>6.5564779121783427</v>
      </c>
      <c r="K60" s="13">
        <f t="shared" ca="1" si="21"/>
        <v>3.3333157537583373</v>
      </c>
      <c r="L60" s="13">
        <f t="shared" ca="1" si="21"/>
        <v>4.981137964769152</v>
      </c>
      <c r="M60" s="13">
        <f t="shared" ca="1" si="21"/>
        <v>3.2508597860409605</v>
      </c>
      <c r="N60" s="13">
        <f t="shared" ca="1" si="21"/>
        <v>5.7752523760509282</v>
      </c>
      <c r="O60" s="13">
        <f t="shared" ca="1" si="21"/>
        <v>-1.0221253497170304</v>
      </c>
      <c r="P60" s="13">
        <f t="shared" ca="1" si="21"/>
        <v>2.4538196665500718</v>
      </c>
      <c r="Q60" s="13">
        <f t="shared" ca="1" si="22"/>
        <v>2.5360533762437369</v>
      </c>
      <c r="R60" s="13">
        <f t="shared" ca="1" si="22"/>
        <v>0.12502783051086652</v>
      </c>
      <c r="S60" s="13">
        <f t="shared" ca="1" si="22"/>
        <v>4.8727091992651008</v>
      </c>
      <c r="T60" s="13">
        <f t="shared" ca="1" si="22"/>
        <v>-0.17233127287103889</v>
      </c>
      <c r="U60" s="13">
        <f t="shared" ca="1" si="22"/>
        <v>0.26889148022915932</v>
      </c>
      <c r="V60" s="13">
        <f t="shared" ca="1" si="22"/>
        <v>-5.2983277095956964</v>
      </c>
      <c r="W60" s="13">
        <f t="shared" ca="1" si="22"/>
        <v>-0.59136589865637479</v>
      </c>
      <c r="X60" s="13">
        <f t="shared" ca="1" si="22"/>
        <v>2.9942942731762736</v>
      </c>
      <c r="Y60" s="13">
        <f t="shared" ca="1" si="22"/>
        <v>1.4051868534910694E-2</v>
      </c>
      <c r="Z60" s="13">
        <f t="shared" ca="1" si="22"/>
        <v>1.6446994118525571</v>
      </c>
      <c r="AA60" s="13">
        <f t="shared" ca="1" si="23"/>
        <v>7.6532552477355917</v>
      </c>
      <c r="AB60" s="13">
        <f t="shared" ca="1" si="23"/>
        <v>2.12474352651122</v>
      </c>
      <c r="AC60" s="13">
        <f t="shared" ca="1" si="23"/>
        <v>-1.6043014084647771</v>
      </c>
      <c r="AD60" s="13">
        <f t="shared" ca="1" si="23"/>
        <v>3.6930755674739961</v>
      </c>
      <c r="AE60" s="13">
        <f t="shared" ca="1" si="23"/>
        <v>-5.27220654233862</v>
      </c>
      <c r="AF60" s="13">
        <f t="shared" ca="1" si="23"/>
        <v>-0.23375402201231044</v>
      </c>
      <c r="AG60" s="13">
        <f t="shared" ca="1" si="23"/>
        <v>3.1238341619239196</v>
      </c>
      <c r="AH60" s="13">
        <f t="shared" ca="1" si="23"/>
        <v>1.7466069884321036</v>
      </c>
      <c r="AI60" s="13">
        <f t="shared" ca="1" si="23"/>
        <v>1.7702163652993887</v>
      </c>
      <c r="AJ60" s="13">
        <f t="shared" ca="1" si="23"/>
        <v>-1.6595787765855348</v>
      </c>
      <c r="AK60" s="29">
        <f t="shared" ca="1" si="10"/>
        <v>-10.701278138100371</v>
      </c>
      <c r="AL60" s="13">
        <f t="shared" ca="1" si="24"/>
        <v>-0.80511156250758109</v>
      </c>
      <c r="AM60" s="13">
        <f t="shared" ca="1" si="24"/>
        <v>-9.5288801053658307</v>
      </c>
      <c r="AN60" s="13">
        <f t="shared" ca="1" si="24"/>
        <v>-8.7795027711982172</v>
      </c>
      <c r="AO60" s="13">
        <f t="shared" ca="1" si="24"/>
        <v>-3.9623453531482538</v>
      </c>
      <c r="AP60" s="13">
        <f t="shared" ca="1" si="24"/>
        <v>1.4261116321101415</v>
      </c>
      <c r="AQ60" s="13">
        <f t="shared" ca="1" si="24"/>
        <v>3.1953103503420808</v>
      </c>
      <c r="AR60" s="13">
        <f t="shared" ca="1" si="24"/>
        <v>15.268703171007246</v>
      </c>
      <c r="AS60" s="13">
        <f t="shared" ca="1" si="24"/>
        <v>24.340447940974126</v>
      </c>
      <c r="AT60" s="13">
        <f t="shared" ca="1" si="24"/>
        <v>6.7016179929210313</v>
      </c>
      <c r="AU60" s="13">
        <f t="shared" ca="1" si="24"/>
        <v>-1.1105876217482646</v>
      </c>
      <c r="AV60" s="13">
        <f t="shared" ca="1" si="24"/>
        <v>12.315120632716155</v>
      </c>
      <c r="AW60" s="13">
        <f t="shared" ca="1" si="24"/>
        <v>-5.1298973832619321</v>
      </c>
      <c r="AX60" s="13">
        <f t="shared" ca="1" si="20"/>
        <v>5.7314476157936678</v>
      </c>
      <c r="AY60" s="13">
        <f t="shared" ca="1" si="20"/>
        <v>9.3865276321961986</v>
      </c>
      <c r="AZ60" s="13">
        <f t="shared" ca="1" si="20"/>
        <v>-2.7704589959614561</v>
      </c>
      <c r="BA60" s="13">
        <f t="shared" ca="1" si="20"/>
        <v>-12.715017218778264</v>
      </c>
      <c r="BB60" s="13">
        <f t="shared" ca="1" si="20"/>
        <v>17.845597793572033</v>
      </c>
      <c r="BC60" s="13">
        <f t="shared" ca="1" si="20"/>
        <v>-11.134743150915485</v>
      </c>
      <c r="BD60" s="13">
        <f t="shared" ca="1" si="20"/>
        <v>-4.816434861121019</v>
      </c>
      <c r="BE60" s="13">
        <f t="shared" ca="1" si="20"/>
        <v>-10.608429169981042</v>
      </c>
      <c r="BF60" s="13">
        <f t="shared" ca="1" si="20"/>
        <v>1.7270688327606636</v>
      </c>
      <c r="BG60" s="13">
        <f t="shared" ca="1" si="20"/>
        <v>9.0237626597962084</v>
      </c>
      <c r="BH60" s="13">
        <f t="shared" ca="1" si="20"/>
        <v>-8.9579878896493845</v>
      </c>
      <c r="BI60" s="13">
        <f t="shared" ca="1" si="20"/>
        <v>-1.109929357885362</v>
      </c>
      <c r="BJ60" s="13">
        <f t="shared" ca="1" si="20"/>
        <v>-1.7810474117629589</v>
      </c>
      <c r="BK60" s="13">
        <f t="shared" ca="1" si="20"/>
        <v>-4.0007205066968226</v>
      </c>
      <c r="BL60" s="13">
        <f t="shared" ca="1" si="20"/>
        <v>28.918553713957884</v>
      </c>
      <c r="BM60" s="13">
        <f t="shared" ca="1" si="20"/>
        <v>7.5406348886716561</v>
      </c>
      <c r="BN60" s="13">
        <f t="shared" ca="1" si="20"/>
        <v>-0.57799288553224804</v>
      </c>
      <c r="BO60" s="7">
        <v>39</v>
      </c>
    </row>
    <row r="61" spans="1:67" x14ac:dyDescent="0.2">
      <c r="F61" s="7">
        <v>40</v>
      </c>
      <c r="G61" s="13">
        <f t="shared" ca="1" si="21"/>
        <v>2.1814446985557807</v>
      </c>
      <c r="H61" s="13">
        <f t="shared" ca="1" si="21"/>
        <v>3.4193757707496277</v>
      </c>
      <c r="I61" s="13">
        <f t="shared" ca="1" si="21"/>
        <v>-6.444167186935001</v>
      </c>
      <c r="J61" s="13">
        <f t="shared" ca="1" si="21"/>
        <v>3.3103911938062573</v>
      </c>
      <c r="K61" s="13">
        <f t="shared" ca="1" si="21"/>
        <v>5.6662388982573404</v>
      </c>
      <c r="L61" s="13">
        <f t="shared" ca="1" si="21"/>
        <v>0.50131118026243926</v>
      </c>
      <c r="M61" s="13">
        <f t="shared" ca="1" si="21"/>
        <v>2.3173763307124218</v>
      </c>
      <c r="N61" s="13">
        <f t="shared" ca="1" si="21"/>
        <v>4.6034126840320511</v>
      </c>
      <c r="O61" s="13">
        <f t="shared" ca="1" si="21"/>
        <v>-2.5585017774015668</v>
      </c>
      <c r="P61" s="13">
        <f t="shared" ca="1" si="21"/>
        <v>1.3744505665778075</v>
      </c>
      <c r="Q61" s="13">
        <f t="shared" ca="1" si="22"/>
        <v>1.1646918315493191</v>
      </c>
      <c r="R61" s="13">
        <f t="shared" ca="1" si="22"/>
        <v>-0.32748581944432509</v>
      </c>
      <c r="S61" s="13">
        <f t="shared" ca="1" si="22"/>
        <v>0.85267423329979963</v>
      </c>
      <c r="T61" s="13">
        <f t="shared" ca="1" si="22"/>
        <v>-1.0573605770814689</v>
      </c>
      <c r="U61" s="13">
        <f t="shared" ca="1" si="22"/>
        <v>3.4007691439321093</v>
      </c>
      <c r="V61" s="13">
        <f t="shared" ca="1" si="22"/>
        <v>9.1939815067879991</v>
      </c>
      <c r="W61" s="13">
        <f t="shared" ca="1" si="22"/>
        <v>-0.66404124961427069</v>
      </c>
      <c r="X61" s="13">
        <f t="shared" ca="1" si="22"/>
        <v>4.2615396480272505</v>
      </c>
      <c r="Y61" s="13">
        <f t="shared" ca="1" si="22"/>
        <v>4.5935664215285126</v>
      </c>
      <c r="Z61" s="13">
        <f t="shared" ca="1" si="22"/>
        <v>4.3243776943030614</v>
      </c>
      <c r="AA61" s="13">
        <f t="shared" ca="1" si="23"/>
        <v>-1.506585311530487</v>
      </c>
      <c r="AB61" s="13">
        <f t="shared" ca="1" si="23"/>
        <v>-1.2781196197734026</v>
      </c>
      <c r="AC61" s="13">
        <f t="shared" ca="1" si="23"/>
        <v>6.4395874163100775</v>
      </c>
      <c r="AD61" s="13">
        <f t="shared" ca="1" si="23"/>
        <v>0.39016343393491981</v>
      </c>
      <c r="AE61" s="13">
        <f t="shared" ca="1" si="23"/>
        <v>2.8399199692416772</v>
      </c>
      <c r="AF61" s="13">
        <f t="shared" ca="1" si="23"/>
        <v>1.9097766997783974</v>
      </c>
      <c r="AG61" s="13">
        <f t="shared" ca="1" si="23"/>
        <v>0.30831429650285402</v>
      </c>
      <c r="AH61" s="13">
        <f t="shared" ca="1" si="23"/>
        <v>1.9453095793565656</v>
      </c>
      <c r="AI61" s="13">
        <f t="shared" ca="1" si="23"/>
        <v>0.26844400316919059</v>
      </c>
      <c r="AJ61" s="13">
        <f t="shared" ca="1" si="23"/>
        <v>7.7043456383658144</v>
      </c>
      <c r="AK61" s="29">
        <f t="shared" ca="1" si="10"/>
        <v>8.9289899193343594</v>
      </c>
      <c r="AL61" s="13">
        <f t="shared" ca="1" si="24"/>
        <v>9.304456254988116</v>
      </c>
      <c r="AM61" s="13">
        <f t="shared" ca="1" si="24"/>
        <v>10.437046026938336</v>
      </c>
      <c r="AN61" s="13">
        <f t="shared" ca="1" si="24"/>
        <v>6.5533390753521603</v>
      </c>
      <c r="AO61" s="13">
        <f t="shared" ca="1" si="24"/>
        <v>5.9045462415974521</v>
      </c>
      <c r="AP61" s="13">
        <f t="shared" ca="1" si="24"/>
        <v>-1.5975035075745327</v>
      </c>
      <c r="AQ61" s="13">
        <f t="shared" ca="1" si="24"/>
        <v>-15.579557652318719</v>
      </c>
      <c r="AR61" s="13">
        <f t="shared" ca="1" si="24"/>
        <v>0.94196895355106203</v>
      </c>
      <c r="AS61" s="13">
        <f t="shared" ca="1" si="24"/>
        <v>-8.5129626987259535</v>
      </c>
      <c r="AT61" s="13">
        <f t="shared" ca="1" si="24"/>
        <v>-4.897564690411385</v>
      </c>
      <c r="AU61" s="13">
        <f t="shared" ca="1" si="24"/>
        <v>11.193422577455902</v>
      </c>
      <c r="AV61" s="13">
        <f t="shared" ca="1" si="24"/>
        <v>6.9821181583942886</v>
      </c>
      <c r="AW61" s="13">
        <f t="shared" ca="1" si="24"/>
        <v>10.660122521674499</v>
      </c>
      <c r="AX61" s="13">
        <f t="shared" ref="AX61:BN61" ca="1" si="25">_xlfn.NORM.INV(RAND(),$E$8,$E$9)</f>
        <v>-8.5989601661757611</v>
      </c>
      <c r="AY61" s="13">
        <f t="shared" ca="1" si="25"/>
        <v>-19.539855413030246</v>
      </c>
      <c r="AZ61" s="13">
        <f t="shared" ca="1" si="25"/>
        <v>-15.665894280784848</v>
      </c>
      <c r="BA61" s="13">
        <f t="shared" ca="1" si="25"/>
        <v>15.229102338553693</v>
      </c>
      <c r="BB61" s="13">
        <f t="shared" ca="1" si="25"/>
        <v>-8.4700475582742865</v>
      </c>
      <c r="BC61" s="13">
        <f t="shared" ca="1" si="25"/>
        <v>12.005610478307428</v>
      </c>
      <c r="BD61" s="13">
        <f t="shared" ca="1" si="25"/>
        <v>-6.8352048716987515</v>
      </c>
      <c r="BE61" s="13">
        <f t="shared" ca="1" si="25"/>
        <v>-9.0228758538361795</v>
      </c>
      <c r="BF61" s="13">
        <f t="shared" ca="1" si="25"/>
        <v>-20.529905839410461</v>
      </c>
      <c r="BG61" s="13">
        <f t="shared" ca="1" si="25"/>
        <v>5.6884027758055709</v>
      </c>
      <c r="BH61" s="13">
        <f t="shared" ca="1" si="25"/>
        <v>-5.5141797465660058</v>
      </c>
      <c r="BI61" s="13">
        <f t="shared" ca="1" si="25"/>
        <v>-5.3376935659987472</v>
      </c>
      <c r="BJ61" s="13">
        <f t="shared" ca="1" si="25"/>
        <v>0.11507456858953446</v>
      </c>
      <c r="BK61" s="13">
        <f t="shared" ca="1" si="25"/>
        <v>-9.7207365736198987</v>
      </c>
      <c r="BL61" s="13">
        <f t="shared" ca="1" si="25"/>
        <v>-8.4926976717287737</v>
      </c>
      <c r="BM61" s="13">
        <f t="shared" ca="1" si="25"/>
        <v>15.804572619048123</v>
      </c>
      <c r="BN61" s="13">
        <f t="shared" ca="1" si="25"/>
        <v>-13.750366121917471</v>
      </c>
      <c r="BO61" s="7">
        <v>40</v>
      </c>
    </row>
    <row r="62" spans="1:67" x14ac:dyDescent="0.2">
      <c r="F62" s="7">
        <v>41</v>
      </c>
      <c r="G62" s="13">
        <f t="shared" ref="G62:P71" ca="1" si="26">_xlfn.NORM.INV(RAND(),$B$8,$B$9)</f>
        <v>4.0186960730290009</v>
      </c>
      <c r="H62" s="13">
        <f t="shared" ca="1" si="26"/>
        <v>13.058789626936555</v>
      </c>
      <c r="I62" s="13">
        <f t="shared" ca="1" si="26"/>
        <v>3.5763911225787659</v>
      </c>
      <c r="J62" s="13">
        <f t="shared" ca="1" si="26"/>
        <v>-1.4370344580509835</v>
      </c>
      <c r="K62" s="13">
        <f t="shared" ca="1" si="26"/>
        <v>0.85056466614442194</v>
      </c>
      <c r="L62" s="13">
        <f t="shared" ca="1" si="26"/>
        <v>3.3179956711980569</v>
      </c>
      <c r="M62" s="13">
        <f t="shared" ca="1" si="26"/>
        <v>5.3807176624529367</v>
      </c>
      <c r="N62" s="13">
        <f t="shared" ca="1" si="26"/>
        <v>-3.964767247495053</v>
      </c>
      <c r="O62" s="13">
        <f t="shared" ca="1" si="26"/>
        <v>2.9991248948053002</v>
      </c>
      <c r="P62" s="13">
        <f t="shared" ca="1" si="26"/>
        <v>-2.2841056846660415</v>
      </c>
      <c r="Q62" s="13">
        <f t="shared" ref="Q62:Z71" ca="1" si="27">_xlfn.NORM.INV(RAND(),$B$8,$B$9)</f>
        <v>-1.0416357156279785</v>
      </c>
      <c r="R62" s="13">
        <f t="shared" ca="1" si="27"/>
        <v>4.9842548606359847</v>
      </c>
      <c r="S62" s="13">
        <f t="shared" ca="1" si="27"/>
        <v>4.9989841635070222</v>
      </c>
      <c r="T62" s="13">
        <f t="shared" ca="1" si="27"/>
        <v>3.0955142303631584</v>
      </c>
      <c r="U62" s="13">
        <f t="shared" ca="1" si="27"/>
        <v>4.6693355941150596</v>
      </c>
      <c r="V62" s="13">
        <f t="shared" ca="1" si="27"/>
        <v>8.0052698740230444</v>
      </c>
      <c r="W62" s="13">
        <f t="shared" ca="1" si="27"/>
        <v>0.23420349240500582</v>
      </c>
      <c r="X62" s="13">
        <f t="shared" ca="1" si="27"/>
        <v>3.2638857385990927</v>
      </c>
      <c r="Y62" s="13">
        <f t="shared" ca="1" si="27"/>
        <v>4.6084420647506725</v>
      </c>
      <c r="Z62" s="13">
        <f t="shared" ca="1" si="27"/>
        <v>2.6373889233009216</v>
      </c>
      <c r="AA62" s="13">
        <f t="shared" ref="AA62:AJ71" ca="1" si="28">_xlfn.NORM.INV(RAND(),$B$8,$B$9)</f>
        <v>6.1497026016807173</v>
      </c>
      <c r="AB62" s="13">
        <f t="shared" ca="1" si="28"/>
        <v>-3.5845435190387427</v>
      </c>
      <c r="AC62" s="13">
        <f t="shared" ca="1" si="28"/>
        <v>-2.9949953010152353</v>
      </c>
      <c r="AD62" s="13">
        <f t="shared" ca="1" si="28"/>
        <v>5.4229128725059326</v>
      </c>
      <c r="AE62" s="13">
        <f t="shared" ca="1" si="28"/>
        <v>1.5615592007533508</v>
      </c>
      <c r="AF62" s="13">
        <f t="shared" ca="1" si="28"/>
        <v>7.3381342732631953</v>
      </c>
      <c r="AG62" s="13">
        <f t="shared" ca="1" si="28"/>
        <v>3.2798264718234833</v>
      </c>
      <c r="AH62" s="13">
        <f t="shared" ca="1" si="28"/>
        <v>-1.3122029605921002</v>
      </c>
      <c r="AI62" s="13">
        <f t="shared" ca="1" si="28"/>
        <v>4.5262601324298508</v>
      </c>
      <c r="AJ62" s="13">
        <f t="shared" ca="1" si="28"/>
        <v>2.2936077378631494</v>
      </c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BO62" s="7">
        <v>41</v>
      </c>
    </row>
    <row r="63" spans="1:67" x14ac:dyDescent="0.2">
      <c r="F63" s="7">
        <v>42</v>
      </c>
      <c r="G63" s="13">
        <f t="shared" ca="1" si="26"/>
        <v>2.6616263489476664</v>
      </c>
      <c r="H63" s="13">
        <f t="shared" ca="1" si="26"/>
        <v>5.0646782865123736</v>
      </c>
      <c r="I63" s="13">
        <f t="shared" ca="1" si="26"/>
        <v>1.1473970274468985</v>
      </c>
      <c r="J63" s="13">
        <f t="shared" ca="1" si="26"/>
        <v>7.6346577553414923</v>
      </c>
      <c r="K63" s="13">
        <f t="shared" ca="1" si="26"/>
        <v>2.2170424683328234</v>
      </c>
      <c r="L63" s="13">
        <f t="shared" ca="1" si="26"/>
        <v>7.7402845627809267</v>
      </c>
      <c r="M63" s="13">
        <f t="shared" ca="1" si="26"/>
        <v>5.6796908175678809</v>
      </c>
      <c r="N63" s="13">
        <f t="shared" ca="1" si="26"/>
        <v>6.5871424196110819</v>
      </c>
      <c r="O63" s="13">
        <f t="shared" ca="1" si="26"/>
        <v>2.4009825199724157</v>
      </c>
      <c r="P63" s="13">
        <f t="shared" ca="1" si="26"/>
        <v>6.0626335523218708</v>
      </c>
      <c r="Q63" s="13">
        <f t="shared" ca="1" si="27"/>
        <v>1.0569476558824866</v>
      </c>
      <c r="R63" s="13">
        <f t="shared" ca="1" si="27"/>
        <v>2.9584859665249312</v>
      </c>
      <c r="S63" s="13">
        <f t="shared" ca="1" si="27"/>
        <v>2.2030980846983099</v>
      </c>
      <c r="T63" s="13">
        <f t="shared" ca="1" si="27"/>
        <v>1.5063137218913831</v>
      </c>
      <c r="U63" s="13">
        <f t="shared" ca="1" si="27"/>
        <v>5.5513141574158213</v>
      </c>
      <c r="V63" s="13">
        <f t="shared" ca="1" si="27"/>
        <v>6.1708536206987752</v>
      </c>
      <c r="W63" s="13">
        <f t="shared" ca="1" si="27"/>
        <v>-0.5999002872198389</v>
      </c>
      <c r="X63" s="13">
        <f t="shared" ca="1" si="27"/>
        <v>0.37564465742479913</v>
      </c>
      <c r="Y63" s="13">
        <f t="shared" ca="1" si="27"/>
        <v>-1.6148844422092132</v>
      </c>
      <c r="Z63" s="13">
        <f t="shared" ca="1" si="27"/>
        <v>0.82205066607959321</v>
      </c>
      <c r="AA63" s="13">
        <f t="shared" ca="1" si="28"/>
        <v>0.14222890106088171</v>
      </c>
      <c r="AB63" s="13">
        <f t="shared" ca="1" si="28"/>
        <v>-4.0678517093229267</v>
      </c>
      <c r="AC63" s="13">
        <f t="shared" ca="1" si="28"/>
        <v>2.3505568758882252</v>
      </c>
      <c r="AD63" s="13">
        <f t="shared" ca="1" si="28"/>
        <v>5.263572711629644</v>
      </c>
      <c r="AE63" s="13">
        <f t="shared" ca="1" si="28"/>
        <v>8.1369066505966092</v>
      </c>
      <c r="AF63" s="13">
        <f t="shared" ca="1" si="28"/>
        <v>-0.57553225178622691</v>
      </c>
      <c r="AG63" s="13">
        <f t="shared" ca="1" si="28"/>
        <v>0.48879595328087744</v>
      </c>
      <c r="AH63" s="13">
        <f t="shared" ca="1" si="28"/>
        <v>2.8053977265883461</v>
      </c>
      <c r="AI63" s="13">
        <f t="shared" ca="1" si="28"/>
        <v>-1.4457987087504196</v>
      </c>
      <c r="AJ63" s="13">
        <f t="shared" ca="1" si="28"/>
        <v>1.3756094907651661</v>
      </c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BO63" s="7">
        <v>42</v>
      </c>
    </row>
    <row r="64" spans="1:67" x14ac:dyDescent="0.2">
      <c r="F64" s="7">
        <v>43</v>
      </c>
      <c r="G64" s="13">
        <f t="shared" ca="1" si="26"/>
        <v>-1.7232093823745123</v>
      </c>
      <c r="H64" s="13">
        <f t="shared" ca="1" si="26"/>
        <v>-0.46209354943134162</v>
      </c>
      <c r="I64" s="13">
        <f t="shared" ca="1" si="26"/>
        <v>6.5963635915919898</v>
      </c>
      <c r="J64" s="13">
        <f t="shared" ca="1" si="26"/>
        <v>-0.59489144782982928</v>
      </c>
      <c r="K64" s="13">
        <f t="shared" ca="1" si="26"/>
        <v>2.996325943196152</v>
      </c>
      <c r="L64" s="13">
        <f t="shared" ca="1" si="26"/>
        <v>3.4012575976530295</v>
      </c>
      <c r="M64" s="13">
        <f t="shared" ca="1" si="26"/>
        <v>6.8715626557968728</v>
      </c>
      <c r="N64" s="13">
        <f t="shared" ca="1" si="26"/>
        <v>2.9493051147154019</v>
      </c>
      <c r="O64" s="13">
        <f t="shared" ca="1" si="26"/>
        <v>2.6321115720295198</v>
      </c>
      <c r="P64" s="13">
        <f t="shared" ca="1" si="26"/>
        <v>1.8926006381332439</v>
      </c>
      <c r="Q64" s="13">
        <f t="shared" ca="1" si="27"/>
        <v>0.57613167413756172</v>
      </c>
      <c r="R64" s="13">
        <f t="shared" ca="1" si="27"/>
        <v>4.5886661717747224</v>
      </c>
      <c r="S64" s="13">
        <f t="shared" ca="1" si="27"/>
        <v>-2.2075188968888177</v>
      </c>
      <c r="T64" s="13">
        <f t="shared" ca="1" si="27"/>
        <v>-1.5351764918641999</v>
      </c>
      <c r="U64" s="13">
        <f t="shared" ca="1" si="27"/>
        <v>3.6311663696770808</v>
      </c>
      <c r="V64" s="13">
        <f t="shared" ca="1" si="27"/>
        <v>0.91618839746254288</v>
      </c>
      <c r="W64" s="13">
        <f t="shared" ca="1" si="27"/>
        <v>6.5587127513790229</v>
      </c>
      <c r="X64" s="13">
        <f t="shared" ca="1" si="27"/>
        <v>4.8249664168349922</v>
      </c>
      <c r="Y64" s="13">
        <f t="shared" ca="1" si="27"/>
        <v>-2.0033438968003727</v>
      </c>
      <c r="Z64" s="13">
        <f t="shared" ca="1" si="27"/>
        <v>2.5413420542023024</v>
      </c>
      <c r="AA64" s="13">
        <f t="shared" ca="1" si="28"/>
        <v>-4.0683248574790829</v>
      </c>
      <c r="AB64" s="13">
        <f t="shared" ca="1" si="28"/>
        <v>3.7255322614770763</v>
      </c>
      <c r="AC64" s="13">
        <f t="shared" ca="1" si="28"/>
        <v>2.1666854448856911</v>
      </c>
      <c r="AD64" s="13">
        <f t="shared" ca="1" si="28"/>
        <v>1.5995288194527555</v>
      </c>
      <c r="AE64" s="13">
        <f t="shared" ca="1" si="28"/>
        <v>2.3277873293494364</v>
      </c>
      <c r="AF64" s="13">
        <f t="shared" ca="1" si="28"/>
        <v>-1.3210908373506456</v>
      </c>
      <c r="AG64" s="13">
        <f t="shared" ca="1" si="28"/>
        <v>0.81638810720328614</v>
      </c>
      <c r="AH64" s="13">
        <f t="shared" ca="1" si="28"/>
        <v>1.4875898191016794</v>
      </c>
      <c r="AI64" s="13">
        <f t="shared" ca="1" si="28"/>
        <v>2.4438398768813472</v>
      </c>
      <c r="AJ64" s="13">
        <f t="shared" ca="1" si="28"/>
        <v>-0.66638159323535273</v>
      </c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BO64" s="7">
        <v>43</v>
      </c>
    </row>
    <row r="65" spans="6:67" x14ac:dyDescent="0.2">
      <c r="F65" s="7">
        <v>44</v>
      </c>
      <c r="G65" s="13">
        <f t="shared" ca="1" si="26"/>
        <v>-2.7391014412503152</v>
      </c>
      <c r="H65" s="13">
        <f t="shared" ca="1" si="26"/>
        <v>3.2585570894806297</v>
      </c>
      <c r="I65" s="13">
        <f t="shared" ca="1" si="26"/>
        <v>2.4914229849290881</v>
      </c>
      <c r="J65" s="13">
        <f t="shared" ca="1" si="26"/>
        <v>1.9652985943689905</v>
      </c>
      <c r="K65" s="13">
        <f t="shared" ca="1" si="26"/>
        <v>-0.42871768202849037</v>
      </c>
      <c r="L65" s="13">
        <f t="shared" ca="1" si="26"/>
        <v>1.911405676797943</v>
      </c>
      <c r="M65" s="13">
        <f t="shared" ca="1" si="26"/>
        <v>1.3237602435078295</v>
      </c>
      <c r="N65" s="13">
        <f t="shared" ca="1" si="26"/>
        <v>-3.2970446469248849</v>
      </c>
      <c r="O65" s="13">
        <f t="shared" ca="1" si="26"/>
        <v>4.5559367913908755</v>
      </c>
      <c r="P65" s="13">
        <f t="shared" ca="1" si="26"/>
        <v>3.9771768589297758</v>
      </c>
      <c r="Q65" s="13">
        <f t="shared" ca="1" si="27"/>
        <v>0.79569307169755787</v>
      </c>
      <c r="R65" s="13">
        <f t="shared" ca="1" si="27"/>
        <v>4.0053623617168395</v>
      </c>
      <c r="S65" s="13">
        <f t="shared" ca="1" si="27"/>
        <v>5.4606397652683558</v>
      </c>
      <c r="T65" s="13">
        <f t="shared" ca="1" si="27"/>
        <v>4.7844270153460213</v>
      </c>
      <c r="U65" s="13">
        <f t="shared" ca="1" si="27"/>
        <v>-2.3042054601308672</v>
      </c>
      <c r="V65" s="13">
        <f t="shared" ca="1" si="27"/>
        <v>10.257045732934692</v>
      </c>
      <c r="W65" s="13">
        <f t="shared" ca="1" si="27"/>
        <v>3.6152500613463099</v>
      </c>
      <c r="X65" s="13">
        <f t="shared" ca="1" si="27"/>
        <v>3.4978283788046327</v>
      </c>
      <c r="Y65" s="13">
        <f t="shared" ca="1" si="27"/>
        <v>3.7198229756408421</v>
      </c>
      <c r="Z65" s="13">
        <f t="shared" ca="1" si="27"/>
        <v>2.8421104411415214</v>
      </c>
      <c r="AA65" s="13">
        <f t="shared" ca="1" si="28"/>
        <v>2.4595415921677373</v>
      </c>
      <c r="AB65" s="13">
        <f t="shared" ca="1" si="28"/>
        <v>-1.1000929491207665</v>
      </c>
      <c r="AC65" s="13">
        <f t="shared" ca="1" si="28"/>
        <v>4.1807757528695646</v>
      </c>
      <c r="AD65" s="13">
        <f t="shared" ca="1" si="28"/>
        <v>9.3521030708786146</v>
      </c>
      <c r="AE65" s="13">
        <f t="shared" ca="1" si="28"/>
        <v>5.5509441111117894</v>
      </c>
      <c r="AF65" s="13">
        <f t="shared" ca="1" si="28"/>
        <v>0.67332765869877687</v>
      </c>
      <c r="AG65" s="13">
        <f t="shared" ca="1" si="28"/>
        <v>4.4077563645283044</v>
      </c>
      <c r="AH65" s="13">
        <f t="shared" ca="1" si="28"/>
        <v>3.0034782160517137</v>
      </c>
      <c r="AI65" s="13">
        <f t="shared" ca="1" si="28"/>
        <v>3.2051203833626056</v>
      </c>
      <c r="AJ65" s="13">
        <f t="shared" ca="1" si="28"/>
        <v>5.0056144907191014E-2</v>
      </c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BO65" s="7">
        <v>44</v>
      </c>
    </row>
    <row r="66" spans="6:67" x14ac:dyDescent="0.2">
      <c r="F66" s="7">
        <v>45</v>
      </c>
      <c r="G66" s="13">
        <f t="shared" ca="1" si="26"/>
        <v>-3.95398324382632E-2</v>
      </c>
      <c r="H66" s="13">
        <f t="shared" ca="1" si="26"/>
        <v>5.1029901041795664</v>
      </c>
      <c r="I66" s="13">
        <f t="shared" ca="1" si="26"/>
        <v>-4.0205992901452099</v>
      </c>
      <c r="J66" s="13">
        <f t="shared" ca="1" si="26"/>
        <v>-1.7425751470233743</v>
      </c>
      <c r="K66" s="13">
        <f t="shared" ca="1" si="26"/>
        <v>8.4526239036084743</v>
      </c>
      <c r="L66" s="13">
        <f t="shared" ca="1" si="26"/>
        <v>2.2986278009813135</v>
      </c>
      <c r="M66" s="13">
        <f t="shared" ca="1" si="26"/>
        <v>-0.98354145908466872</v>
      </c>
      <c r="N66" s="13">
        <f t="shared" ca="1" si="26"/>
        <v>4.3197866465561816</v>
      </c>
      <c r="O66" s="13">
        <f t="shared" ca="1" si="26"/>
        <v>-0.28090079509095967</v>
      </c>
      <c r="P66" s="13">
        <f t="shared" ca="1" si="26"/>
        <v>0.30428121451737455</v>
      </c>
      <c r="Q66" s="13">
        <f t="shared" ca="1" si="27"/>
        <v>-1.4248635299100743</v>
      </c>
      <c r="R66" s="13">
        <f t="shared" ca="1" si="27"/>
        <v>1.7014489235695061</v>
      </c>
      <c r="S66" s="13">
        <f t="shared" ca="1" si="27"/>
        <v>1.3653033496375571</v>
      </c>
      <c r="T66" s="13">
        <f t="shared" ca="1" si="27"/>
        <v>-1.7040200590010359</v>
      </c>
      <c r="U66" s="13">
        <f t="shared" ca="1" si="27"/>
        <v>1.7640664052690147</v>
      </c>
      <c r="V66" s="13">
        <f t="shared" ca="1" si="27"/>
        <v>-8.2267729829737402E-2</v>
      </c>
      <c r="W66" s="13">
        <f t="shared" ca="1" si="27"/>
        <v>0.74403580520066503</v>
      </c>
      <c r="X66" s="13">
        <f t="shared" ca="1" si="27"/>
        <v>0.93588015194405916</v>
      </c>
      <c r="Y66" s="13">
        <f t="shared" ca="1" si="27"/>
        <v>1.0076310963025299</v>
      </c>
      <c r="Z66" s="13">
        <f t="shared" ca="1" si="27"/>
        <v>2.4752174729142502</v>
      </c>
      <c r="AA66" s="13">
        <f t="shared" ca="1" si="28"/>
        <v>6.649179886240713</v>
      </c>
      <c r="AB66" s="13">
        <f t="shared" ca="1" si="28"/>
        <v>3.0184448079126569</v>
      </c>
      <c r="AC66" s="13">
        <f t="shared" ca="1" si="28"/>
        <v>1.0527191056198313</v>
      </c>
      <c r="AD66" s="13">
        <f t="shared" ca="1" si="28"/>
        <v>-1.053679447258915</v>
      </c>
      <c r="AE66" s="13">
        <f t="shared" ca="1" si="28"/>
        <v>1.6026098304545582</v>
      </c>
      <c r="AF66" s="13">
        <f t="shared" ca="1" si="28"/>
        <v>2.6303790447169781</v>
      </c>
      <c r="AG66" s="13">
        <f t="shared" ca="1" si="28"/>
        <v>0.83687870366539174</v>
      </c>
      <c r="AH66" s="13">
        <f t="shared" ca="1" si="28"/>
        <v>5.7236875357082919</v>
      </c>
      <c r="AI66" s="13">
        <f t="shared" ca="1" si="28"/>
        <v>-4.1975617076641232</v>
      </c>
      <c r="AJ66" s="13">
        <f t="shared" ca="1" si="28"/>
        <v>9.8106222571298325</v>
      </c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BO66" s="7">
        <v>45</v>
      </c>
    </row>
    <row r="67" spans="6:67" x14ac:dyDescent="0.2">
      <c r="F67" s="7">
        <v>46</v>
      </c>
      <c r="G67" s="13">
        <f t="shared" ca="1" si="26"/>
        <v>1.3937755763394519</v>
      </c>
      <c r="H67" s="13">
        <f t="shared" ca="1" si="26"/>
        <v>0.2827573599142319</v>
      </c>
      <c r="I67" s="13">
        <f t="shared" ca="1" si="26"/>
        <v>2.1944369605202096</v>
      </c>
      <c r="J67" s="13">
        <f t="shared" ca="1" si="26"/>
        <v>-0.38468022702978022</v>
      </c>
      <c r="K67" s="13">
        <f t="shared" ca="1" si="26"/>
        <v>4.6198845120752896E-2</v>
      </c>
      <c r="L67" s="13">
        <f t="shared" ca="1" si="26"/>
        <v>7.0221528682876224</v>
      </c>
      <c r="M67" s="13">
        <f t="shared" ca="1" si="26"/>
        <v>-3.2995281865515391</v>
      </c>
      <c r="N67" s="13">
        <f t="shared" ca="1" si="26"/>
        <v>1.2893152484576038</v>
      </c>
      <c r="O67" s="13">
        <f t="shared" ca="1" si="26"/>
        <v>1.5186470349801238</v>
      </c>
      <c r="P67" s="13">
        <f t="shared" ca="1" si="26"/>
        <v>0.64944024339351891</v>
      </c>
      <c r="Q67" s="13">
        <f t="shared" ca="1" si="27"/>
        <v>4.9471294382324995</v>
      </c>
      <c r="R67" s="13">
        <f t="shared" ca="1" si="27"/>
        <v>2.6854123843184041</v>
      </c>
      <c r="S67" s="13">
        <f t="shared" ca="1" si="27"/>
        <v>2.0134468571696349</v>
      </c>
      <c r="T67" s="13">
        <f t="shared" ca="1" si="27"/>
        <v>4.8190812025236411</v>
      </c>
      <c r="U67" s="13">
        <f t="shared" ca="1" si="27"/>
        <v>-2.5363273520938581</v>
      </c>
      <c r="V67" s="13">
        <f t="shared" ca="1" si="27"/>
        <v>2.3013048465931512</v>
      </c>
      <c r="W67" s="13">
        <f t="shared" ca="1" si="27"/>
        <v>1.8673986555858963</v>
      </c>
      <c r="X67" s="13">
        <f t="shared" ca="1" si="27"/>
        <v>5.1862249367382036</v>
      </c>
      <c r="Y67" s="13">
        <f t="shared" ca="1" si="27"/>
        <v>-1.2182588760289237</v>
      </c>
      <c r="Z67" s="13">
        <f t="shared" ca="1" si="27"/>
        <v>2.6654672856951063</v>
      </c>
      <c r="AA67" s="13">
        <f t="shared" ca="1" si="28"/>
        <v>2.1451067665825669</v>
      </c>
      <c r="AB67" s="13">
        <f t="shared" ca="1" si="28"/>
        <v>3.2168996595955885</v>
      </c>
      <c r="AC67" s="13">
        <f t="shared" ca="1" si="28"/>
        <v>5.5517583030748394</v>
      </c>
      <c r="AD67" s="13">
        <f t="shared" ca="1" si="28"/>
        <v>0.27133878797243138</v>
      </c>
      <c r="AE67" s="13">
        <f t="shared" ca="1" si="28"/>
        <v>4.6289411105151119</v>
      </c>
      <c r="AF67" s="13">
        <f t="shared" ca="1" si="28"/>
        <v>-0.54627063583003155</v>
      </c>
      <c r="AG67" s="13">
        <f t="shared" ca="1" si="28"/>
        <v>8.9214639718999287</v>
      </c>
      <c r="AH67" s="13">
        <f t="shared" ca="1" si="28"/>
        <v>-3.809943204366439</v>
      </c>
      <c r="AI67" s="13">
        <f t="shared" ca="1" si="28"/>
        <v>-0.27054336890701425</v>
      </c>
      <c r="AJ67" s="13">
        <f t="shared" ca="1" si="28"/>
        <v>0.71284584339217982</v>
      </c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BO67" s="7">
        <v>46</v>
      </c>
    </row>
    <row r="68" spans="6:67" x14ac:dyDescent="0.2">
      <c r="F68" s="7">
        <v>47</v>
      </c>
      <c r="G68" s="13">
        <f t="shared" ca="1" si="26"/>
        <v>0.71305020580268996</v>
      </c>
      <c r="H68" s="13">
        <f t="shared" ca="1" si="26"/>
        <v>4.979387002122909</v>
      </c>
      <c r="I68" s="13">
        <f t="shared" ca="1" si="26"/>
        <v>2.4890971434897331</v>
      </c>
      <c r="J68" s="13">
        <f t="shared" ca="1" si="26"/>
        <v>2.7440488947368955</v>
      </c>
      <c r="K68" s="13">
        <f t="shared" ca="1" si="26"/>
        <v>3.5282922238730254</v>
      </c>
      <c r="L68" s="13">
        <f t="shared" ca="1" si="26"/>
        <v>2.2858130926199491</v>
      </c>
      <c r="M68" s="13">
        <f t="shared" ca="1" si="26"/>
        <v>6.0469670358516678</v>
      </c>
      <c r="N68" s="13">
        <f t="shared" ca="1" si="26"/>
        <v>2.6351205139575193</v>
      </c>
      <c r="O68" s="13">
        <f t="shared" ca="1" si="26"/>
        <v>-1.7333614184397117</v>
      </c>
      <c r="P68" s="13">
        <f t="shared" ca="1" si="26"/>
        <v>4.7419129118929071</v>
      </c>
      <c r="Q68" s="13">
        <f t="shared" ca="1" si="27"/>
        <v>1.6616832332760147</v>
      </c>
      <c r="R68" s="13">
        <f t="shared" ca="1" si="27"/>
        <v>0.504017402685903</v>
      </c>
      <c r="S68" s="13">
        <f t="shared" ca="1" si="27"/>
        <v>1.016640139294291</v>
      </c>
      <c r="T68" s="13">
        <f t="shared" ca="1" si="27"/>
        <v>3.6149863821008794</v>
      </c>
      <c r="U68" s="13">
        <f t="shared" ca="1" si="27"/>
        <v>4.1902157497223653</v>
      </c>
      <c r="V68" s="13">
        <f t="shared" ca="1" si="27"/>
        <v>-4.6820350463803226</v>
      </c>
      <c r="W68" s="13">
        <f t="shared" ca="1" si="27"/>
        <v>5.6784122786127735</v>
      </c>
      <c r="X68" s="13">
        <f t="shared" ca="1" si="27"/>
        <v>3.0898104133637139E-2</v>
      </c>
      <c r="Y68" s="13">
        <f t="shared" ca="1" si="27"/>
        <v>2.5535324207928154</v>
      </c>
      <c r="Z68" s="13">
        <f t="shared" ca="1" si="27"/>
        <v>3.003231554020831</v>
      </c>
      <c r="AA68" s="13">
        <f t="shared" ca="1" si="28"/>
        <v>-5.2515714235008968</v>
      </c>
      <c r="AB68" s="13">
        <f t="shared" ca="1" si="28"/>
        <v>1.3242939227305617</v>
      </c>
      <c r="AC68" s="13">
        <f t="shared" ca="1" si="28"/>
        <v>-0.97427106860001045</v>
      </c>
      <c r="AD68" s="13">
        <f t="shared" ca="1" si="28"/>
        <v>4.8612182519893263</v>
      </c>
      <c r="AE68" s="13">
        <f t="shared" ca="1" si="28"/>
        <v>-0.27477340271845163</v>
      </c>
      <c r="AF68" s="13">
        <f t="shared" ca="1" si="28"/>
        <v>1.4294631295052791</v>
      </c>
      <c r="AG68" s="13">
        <f t="shared" ca="1" si="28"/>
        <v>6.1097366583294646</v>
      </c>
      <c r="AH68" s="13">
        <f t="shared" ca="1" si="28"/>
        <v>1.1859182092972098E-2</v>
      </c>
      <c r="AI68" s="13">
        <f t="shared" ca="1" si="28"/>
        <v>-1.3811130940756118</v>
      </c>
      <c r="AJ68" s="13">
        <f t="shared" ca="1" si="28"/>
        <v>3.7668411640805242</v>
      </c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BO68" s="7">
        <v>47</v>
      </c>
    </row>
    <row r="69" spans="6:67" x14ac:dyDescent="0.2">
      <c r="F69" s="7">
        <v>48</v>
      </c>
      <c r="G69" s="13">
        <f t="shared" ca="1" si="26"/>
        <v>8.7375081848379832E-2</v>
      </c>
      <c r="H69" s="13">
        <f t="shared" ca="1" si="26"/>
        <v>1.1080093174910457</v>
      </c>
      <c r="I69" s="13">
        <f t="shared" ca="1" si="26"/>
        <v>-2.3579099817122806</v>
      </c>
      <c r="J69" s="13">
        <f t="shared" ca="1" si="26"/>
        <v>2.7276812378447048</v>
      </c>
      <c r="K69" s="13">
        <f t="shared" ca="1" si="26"/>
        <v>-4.4436159429556845</v>
      </c>
      <c r="L69" s="13">
        <f t="shared" ca="1" si="26"/>
        <v>5.5876795374746582</v>
      </c>
      <c r="M69" s="13">
        <f t="shared" ca="1" si="26"/>
        <v>-0.65794176303511076</v>
      </c>
      <c r="N69" s="13">
        <f t="shared" ca="1" si="26"/>
        <v>9.2398258235055071</v>
      </c>
      <c r="O69" s="13">
        <f t="shared" ca="1" si="26"/>
        <v>5.9552435915570356</v>
      </c>
      <c r="P69" s="13">
        <f t="shared" ca="1" si="26"/>
        <v>0.79986272450588092</v>
      </c>
      <c r="Q69" s="13">
        <f t="shared" ca="1" si="27"/>
        <v>-1.1546343546731137</v>
      </c>
      <c r="R69" s="13">
        <f t="shared" ca="1" si="27"/>
        <v>0.43215832496299988</v>
      </c>
      <c r="S69" s="13">
        <f t="shared" ca="1" si="27"/>
        <v>6.0480767914088887</v>
      </c>
      <c r="T69" s="13">
        <f t="shared" ca="1" si="27"/>
        <v>1.7396136280215324</v>
      </c>
      <c r="U69" s="13">
        <f t="shared" ca="1" si="27"/>
        <v>2.409528796955493</v>
      </c>
      <c r="V69" s="13">
        <f t="shared" ca="1" si="27"/>
        <v>4.6922305913042646</v>
      </c>
      <c r="W69" s="13">
        <f t="shared" ca="1" si="27"/>
        <v>-0.72514849620444677</v>
      </c>
      <c r="X69" s="13">
        <f t="shared" ca="1" si="27"/>
        <v>1.344003152563237</v>
      </c>
      <c r="Y69" s="13">
        <f t="shared" ca="1" si="27"/>
        <v>1.2513816213029116</v>
      </c>
      <c r="Z69" s="13">
        <f t="shared" ca="1" si="27"/>
        <v>1.5914656045328051</v>
      </c>
      <c r="AA69" s="13">
        <f t="shared" ca="1" si="28"/>
        <v>1.1621247658656493</v>
      </c>
      <c r="AB69" s="13">
        <f t="shared" ca="1" si="28"/>
        <v>4.0833735160565485</v>
      </c>
      <c r="AC69" s="13">
        <f t="shared" ca="1" si="28"/>
        <v>7.8045303168432039</v>
      </c>
      <c r="AD69" s="13">
        <f t="shared" ca="1" si="28"/>
        <v>3.0243542338931073</v>
      </c>
      <c r="AE69" s="13">
        <f t="shared" ca="1" si="28"/>
        <v>3.2752710068631092</v>
      </c>
      <c r="AF69" s="13">
        <f t="shared" ca="1" si="28"/>
        <v>7.7716353405489436</v>
      </c>
      <c r="AG69" s="13">
        <f t="shared" ca="1" si="28"/>
        <v>0.69831823224357237</v>
      </c>
      <c r="AH69" s="13">
        <f t="shared" ca="1" si="28"/>
        <v>-2.1084095237426297</v>
      </c>
      <c r="AI69" s="13">
        <f t="shared" ca="1" si="28"/>
        <v>0.11774144895764627</v>
      </c>
      <c r="AJ69" s="13">
        <f t="shared" ca="1" si="28"/>
        <v>6.8590679467613835</v>
      </c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BO69" s="7">
        <v>48</v>
      </c>
    </row>
    <row r="70" spans="6:67" x14ac:dyDescent="0.2">
      <c r="F70" s="7">
        <v>49</v>
      </c>
      <c r="G70" s="13">
        <f t="shared" ca="1" si="26"/>
        <v>-1.8477583803750415</v>
      </c>
      <c r="H70" s="13">
        <f t="shared" ca="1" si="26"/>
        <v>2.2026601370311232</v>
      </c>
      <c r="I70" s="13">
        <f t="shared" ca="1" si="26"/>
        <v>-2.1354139065723956</v>
      </c>
      <c r="J70" s="13">
        <f t="shared" ca="1" si="26"/>
        <v>0.2476534926252989</v>
      </c>
      <c r="K70" s="13">
        <f t="shared" ca="1" si="26"/>
        <v>3.4513182085179639</v>
      </c>
      <c r="L70" s="13">
        <f t="shared" ca="1" si="26"/>
        <v>3.8294154089895245</v>
      </c>
      <c r="M70" s="13">
        <f t="shared" ca="1" si="26"/>
        <v>2.765766929509236</v>
      </c>
      <c r="N70" s="13">
        <f t="shared" ca="1" si="26"/>
        <v>3.2968156974487624</v>
      </c>
      <c r="O70" s="13">
        <f t="shared" ca="1" si="26"/>
        <v>-0.14201273964420036</v>
      </c>
      <c r="P70" s="13">
        <f t="shared" ca="1" si="26"/>
        <v>2.0643616468597235</v>
      </c>
      <c r="Q70" s="13">
        <f t="shared" ca="1" si="27"/>
        <v>-3.7922446707338242E-2</v>
      </c>
      <c r="R70" s="13">
        <f t="shared" ca="1" si="27"/>
        <v>0.82693363664987896</v>
      </c>
      <c r="S70" s="13">
        <f t="shared" ca="1" si="27"/>
        <v>1.078349298284089</v>
      </c>
      <c r="T70" s="13">
        <f t="shared" ca="1" si="27"/>
        <v>1.5551825941970283</v>
      </c>
      <c r="U70" s="13">
        <f t="shared" ca="1" si="27"/>
        <v>-1.2137482569483091</v>
      </c>
      <c r="V70" s="13">
        <f t="shared" ca="1" si="27"/>
        <v>0.29079698327042225</v>
      </c>
      <c r="W70" s="13">
        <f t="shared" ca="1" si="27"/>
        <v>-0.52441626226508831</v>
      </c>
      <c r="X70" s="13">
        <f t="shared" ca="1" si="27"/>
        <v>2.444799016077444</v>
      </c>
      <c r="Y70" s="13">
        <f t="shared" ca="1" si="27"/>
        <v>5.134155921194826</v>
      </c>
      <c r="Z70" s="13">
        <f t="shared" ca="1" si="27"/>
        <v>2.7942075095196435</v>
      </c>
      <c r="AA70" s="13">
        <f t="shared" ca="1" si="28"/>
        <v>7.6782579732169909</v>
      </c>
      <c r="AB70" s="13">
        <f t="shared" ca="1" si="28"/>
        <v>5.5604090612134751</v>
      </c>
      <c r="AC70" s="13">
        <f t="shared" ca="1" si="28"/>
        <v>2.4631347095821061</v>
      </c>
      <c r="AD70" s="13">
        <f t="shared" ca="1" si="28"/>
        <v>3.5271139560604445</v>
      </c>
      <c r="AE70" s="13">
        <f t="shared" ca="1" si="28"/>
        <v>1.5233946984380653</v>
      </c>
      <c r="AF70" s="13">
        <f t="shared" ca="1" si="28"/>
        <v>4.1261655502162427</v>
      </c>
      <c r="AG70" s="13">
        <f t="shared" ca="1" si="28"/>
        <v>4.0111337204923565</v>
      </c>
      <c r="AH70" s="13">
        <f t="shared" ca="1" si="28"/>
        <v>-6.9303517114319177</v>
      </c>
      <c r="AI70" s="13">
        <f t="shared" ca="1" si="28"/>
        <v>4.724688592202428</v>
      </c>
      <c r="AJ70" s="13">
        <f t="shared" ca="1" si="28"/>
        <v>2.0681072379655103</v>
      </c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BO70" s="7">
        <v>49</v>
      </c>
    </row>
    <row r="71" spans="6:67" x14ac:dyDescent="0.2">
      <c r="F71" s="7">
        <v>50</v>
      </c>
      <c r="G71" s="13">
        <f t="shared" ca="1" si="26"/>
        <v>1.1783556725724376</v>
      </c>
      <c r="H71" s="13">
        <f t="shared" ca="1" si="26"/>
        <v>7.7688251294083566</v>
      </c>
      <c r="I71" s="13">
        <f t="shared" ca="1" si="26"/>
        <v>4.4950195188128648</v>
      </c>
      <c r="J71" s="13">
        <f t="shared" ca="1" si="26"/>
        <v>-1.0395042188784029</v>
      </c>
      <c r="K71" s="13">
        <f t="shared" ca="1" si="26"/>
        <v>3.4845447914223637</v>
      </c>
      <c r="L71" s="13">
        <f t="shared" ca="1" si="26"/>
        <v>3.9172540914046889</v>
      </c>
      <c r="M71" s="13">
        <f t="shared" ca="1" si="26"/>
        <v>2.4197721984643126</v>
      </c>
      <c r="N71" s="13">
        <f t="shared" ca="1" si="26"/>
        <v>9.8684540749710941</v>
      </c>
      <c r="O71" s="13">
        <f t="shared" ca="1" si="26"/>
        <v>8.7281090984535972</v>
      </c>
      <c r="P71" s="13">
        <f t="shared" ca="1" si="26"/>
        <v>4.6249013077742926</v>
      </c>
      <c r="Q71" s="13">
        <f t="shared" ca="1" si="27"/>
        <v>1.2694713292779198</v>
      </c>
      <c r="R71" s="13">
        <f t="shared" ca="1" si="27"/>
        <v>1.7557483597302841</v>
      </c>
      <c r="S71" s="13">
        <f t="shared" ca="1" si="27"/>
        <v>-0.73083491872191697</v>
      </c>
      <c r="T71" s="13">
        <f t="shared" ca="1" si="27"/>
        <v>-1.1133857844744206</v>
      </c>
      <c r="U71" s="13">
        <f t="shared" ca="1" si="27"/>
        <v>4.9661672303100675</v>
      </c>
      <c r="V71" s="13">
        <f t="shared" ca="1" si="27"/>
        <v>1.6030725492284024</v>
      </c>
      <c r="W71" s="13">
        <f t="shared" ca="1" si="27"/>
        <v>1.9316901082781559</v>
      </c>
      <c r="X71" s="13">
        <f t="shared" ca="1" si="27"/>
        <v>2.951629646747755</v>
      </c>
      <c r="Y71" s="13">
        <f t="shared" ca="1" si="27"/>
        <v>1.0667064769738248</v>
      </c>
      <c r="Z71" s="13">
        <f t="shared" ca="1" si="27"/>
        <v>5.0676020627245375</v>
      </c>
      <c r="AA71" s="13">
        <f t="shared" ca="1" si="28"/>
        <v>2.0935590609591079</v>
      </c>
      <c r="AB71" s="13">
        <f t="shared" ca="1" si="28"/>
        <v>5.6450926451938503</v>
      </c>
      <c r="AC71" s="13">
        <f t="shared" ca="1" si="28"/>
        <v>7.7814101202414641</v>
      </c>
      <c r="AD71" s="13">
        <f t="shared" ca="1" si="28"/>
        <v>1.8097782972026872</v>
      </c>
      <c r="AE71" s="13">
        <f t="shared" ca="1" si="28"/>
        <v>-0.72295967711196818</v>
      </c>
      <c r="AF71" s="13">
        <f t="shared" ca="1" si="28"/>
        <v>2.4311015529341837</v>
      </c>
      <c r="AG71" s="13">
        <f t="shared" ca="1" si="28"/>
        <v>-2.835813366295687</v>
      </c>
      <c r="AH71" s="13">
        <f t="shared" ca="1" si="28"/>
        <v>4.9672255452105114</v>
      </c>
      <c r="AI71" s="13">
        <f t="shared" ca="1" si="28"/>
        <v>2.0954676506824641</v>
      </c>
      <c r="AJ71" s="13">
        <f t="shared" ca="1" si="28"/>
        <v>3.1434344641594958</v>
      </c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BO71" s="7">
        <v>50</v>
      </c>
    </row>
  </sheetData>
  <hyperlinks>
    <hyperlink ref="A1:G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32" t="s">
        <v>2</v>
      </c>
      <c r="B1" s="32"/>
      <c r="C1" s="32"/>
      <c r="D1" s="32"/>
      <c r="E1" s="32"/>
      <c r="F1" s="32"/>
      <c r="G1" s="32"/>
    </row>
    <row r="2" spans="1:7" ht="107.25" customHeight="1" x14ac:dyDescent="0.25">
      <c r="A2" s="5" t="s">
        <v>3</v>
      </c>
    </row>
    <row r="3" spans="1:7" ht="105" customHeight="1" x14ac:dyDescent="0.25">
      <c r="A3" s="5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Нормальное</vt:lpstr>
      <vt:lpstr>ХИ2</vt:lpstr>
      <vt:lpstr>СТЬЮДЕНТ</vt:lpstr>
      <vt:lpstr>F-расп</vt:lpstr>
      <vt:lpstr>EXCEL2.RU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2025-01-01T10:36:07Z</dcterms:modified>
</cp:coreProperties>
</file>