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showPivotChartFilter="1" defaultThemeVersion="124226"/>
  <bookViews>
    <workbookView xWindow="0" yWindow="30" windowWidth="12870" windowHeight="4095" tabRatio="492"/>
  </bookViews>
  <sheets>
    <sheet name="Консолидация" sheetId="16" r:id="rId1"/>
    <sheet name="EXCEL2.RU (2)" sheetId="24" state="veryHidden" r:id="rId2"/>
    <sheet name="Сотрудники фирмы" sheetId="18" r:id="rId3"/>
    <sheet name="Филиал 1" sheetId="21" r:id="rId4"/>
    <sheet name="Филиал 2" sheetId="22" r:id="rId5"/>
    <sheet name="EXCEL2.RU" sheetId="23" r:id="rId6"/>
  </sheets>
  <definedNames>
    <definedName name="_xlnm._FilterDatabase" localSheetId="2" hidden="1">'Сотрудники фирмы'!#REF!</definedName>
    <definedName name="_xlnm._FilterDatabase" localSheetId="3" hidden="1">'Филиал 1'!$C$5:$N$25</definedName>
    <definedName name="_xlnm._FilterDatabase" localSheetId="4" hidden="1">'Филиал 2'!$B$4:$M$27</definedName>
    <definedName name="anscount" localSheetId="5" hidden="1">2</definedName>
    <definedName name="anscount" localSheetId="1" hidden="1">2</definedName>
    <definedName name="anscount" hidden="1">1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D163" i="16" l="1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2" i="16"/>
  <c r="D243" i="16"/>
  <c r="D244" i="16"/>
  <c r="D245" i="16"/>
  <c r="D246" i="16"/>
  <c r="D247" i="16"/>
  <c r="D249" i="16"/>
  <c r="D250" i="16"/>
  <c r="D251" i="16"/>
  <c r="D252" i="16"/>
  <c r="D253" i="16"/>
  <c r="D254" i="16"/>
  <c r="D255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70" i="16"/>
  <c r="D271" i="16"/>
  <c r="D272" i="16"/>
  <c r="D273" i="16"/>
  <c r="D274" i="16"/>
  <c r="D275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1" i="16"/>
  <c r="D292" i="16"/>
  <c r="D293" i="16"/>
  <c r="D294" i="16"/>
  <c r="D295" i="16"/>
  <c r="D296" i="16"/>
  <c r="D297" i="16"/>
  <c r="D298" i="16"/>
  <c r="D299" i="16"/>
  <c r="D301" i="16"/>
  <c r="D302" i="16"/>
  <c r="D303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269" i="16" l="1"/>
  <c r="D100" i="16"/>
  <c r="D241" i="16"/>
  <c r="D300" i="16"/>
  <c r="D276" i="16"/>
  <c r="D248" i="16"/>
  <c r="D304" i="16"/>
  <c r="D290" i="16"/>
  <c r="D256" i="16"/>
  <c r="D222" i="16"/>
</calcChain>
</file>

<file path=xl/sharedStrings.xml><?xml version="1.0" encoding="utf-8"?>
<sst xmlns="http://schemas.openxmlformats.org/spreadsheetml/2006/main" count="1000" uniqueCount="316">
  <si>
    <t>Фамилия</t>
  </si>
  <si>
    <t>Имя</t>
  </si>
  <si>
    <t>Отчество</t>
  </si>
  <si>
    <t>Пол</t>
  </si>
  <si>
    <t>Должность</t>
  </si>
  <si>
    <t>Табельный номер</t>
  </si>
  <si>
    <t>Отдел</t>
  </si>
  <si>
    <t>Дата рождения</t>
  </si>
  <si>
    <t>Дата найма</t>
  </si>
  <si>
    <t>Возраст (лет)</t>
  </si>
  <si>
    <t>Стаж</t>
  </si>
  <si>
    <t>Образование</t>
  </si>
  <si>
    <t>Кол-во детей</t>
  </si>
  <si>
    <t>Оклад</t>
  </si>
  <si>
    <t>Александрович</t>
  </si>
  <si>
    <t>м</t>
  </si>
  <si>
    <t>Иванович</t>
  </si>
  <si>
    <t>ж</t>
  </si>
  <si>
    <t>высшее</t>
  </si>
  <si>
    <t>Борисовна</t>
  </si>
  <si>
    <t>Секретарь</t>
  </si>
  <si>
    <t>Анна</t>
  </si>
  <si>
    <t>Сергеевна</t>
  </si>
  <si>
    <t>среднее</t>
  </si>
  <si>
    <t>Юлия</t>
  </si>
  <si>
    <t>Викторовна</t>
  </si>
  <si>
    <t>Ольга</t>
  </si>
  <si>
    <t>Ирина</t>
  </si>
  <si>
    <t>Андреевна</t>
  </si>
  <si>
    <t>Александр</t>
  </si>
  <si>
    <t>Сергеевич</t>
  </si>
  <si>
    <t>Игоревич</t>
  </si>
  <si>
    <t>Олег</t>
  </si>
  <si>
    <t>Юрист</t>
  </si>
  <si>
    <t>Юридический</t>
  </si>
  <si>
    <t>Николаевич</t>
  </si>
  <si>
    <t>Илья</t>
  </si>
  <si>
    <t>Александровна</t>
  </si>
  <si>
    <t>Сергей</t>
  </si>
  <si>
    <t>Андреевич</t>
  </si>
  <si>
    <t>Список сотрудников головного отделения фирмы</t>
  </si>
  <si>
    <t>Ивановна</t>
  </si>
  <si>
    <t>Галина</t>
  </si>
  <si>
    <t>Дарья</t>
  </si>
  <si>
    <t>Михайлович</t>
  </si>
  <si>
    <t>Александра</t>
  </si>
  <si>
    <t>Татьяна</t>
  </si>
  <si>
    <t>Валентина</t>
  </si>
  <si>
    <t>Дмитриевич</t>
  </si>
  <si>
    <t>Владимир</t>
  </si>
  <si>
    <t>Петрович</t>
  </si>
  <si>
    <t>Петров</t>
  </si>
  <si>
    <t>Список сотрудников филиала №1</t>
  </si>
  <si>
    <t>Дмитрий</t>
  </si>
  <si>
    <t>Андрей</t>
  </si>
  <si>
    <t>Викторович</t>
  </si>
  <si>
    <t>Дмитриевна</t>
  </si>
  <si>
    <t>Список сотрудников филиала №2</t>
  </si>
  <si>
    <t>Алексеев</t>
  </si>
  <si>
    <t>Менеджер</t>
  </si>
  <si>
    <t>Отдел закупок</t>
  </si>
  <si>
    <t>среднее спец.</t>
  </si>
  <si>
    <t>Бабашкинa</t>
  </si>
  <si>
    <t>Отдел продаж</t>
  </si>
  <si>
    <t>Багаутдиновa</t>
  </si>
  <si>
    <t>Марина</t>
  </si>
  <si>
    <t>Васильевна</t>
  </si>
  <si>
    <t>Экономист</t>
  </si>
  <si>
    <t>Планово-экономический</t>
  </si>
  <si>
    <t>Бадигин</t>
  </si>
  <si>
    <t>Николай</t>
  </si>
  <si>
    <t>Оператор</t>
  </si>
  <si>
    <t>Базуткин</t>
  </si>
  <si>
    <t>Глеб</t>
  </si>
  <si>
    <t>Алексеевич</t>
  </si>
  <si>
    <t>Белков</t>
  </si>
  <si>
    <t>Захарович</t>
  </si>
  <si>
    <t>Начальник отдела</t>
  </si>
  <si>
    <t>Важин</t>
  </si>
  <si>
    <t>Романович</t>
  </si>
  <si>
    <t>Галашовa</t>
  </si>
  <si>
    <t>Инга</t>
  </si>
  <si>
    <t>Владимировна</t>
  </si>
  <si>
    <t>Кассир</t>
  </si>
  <si>
    <t>Бухгалтерия</t>
  </si>
  <si>
    <t>Галиев</t>
  </si>
  <si>
    <t>Евгений</t>
  </si>
  <si>
    <t>Головчанская</t>
  </si>
  <si>
    <t>Антоновна</t>
  </si>
  <si>
    <t>Гуськовa</t>
  </si>
  <si>
    <t>Наталья</t>
  </si>
  <si>
    <t>Алексеевна</t>
  </si>
  <si>
    <t>Бухгалтер</t>
  </si>
  <si>
    <t>Данилко</t>
  </si>
  <si>
    <t>Данилович</t>
  </si>
  <si>
    <t>Евдокимов</t>
  </si>
  <si>
    <t>Евстафьев</t>
  </si>
  <si>
    <t>Семенович</t>
  </si>
  <si>
    <t>Жаров</t>
  </si>
  <si>
    <t>Артур</t>
  </si>
  <si>
    <t>Денисович</t>
  </si>
  <si>
    <t>Зуевa</t>
  </si>
  <si>
    <t>Лидия</t>
  </si>
  <si>
    <t>Иванишев</t>
  </si>
  <si>
    <t>Ростиславович</t>
  </si>
  <si>
    <t>Зам. нач. отдела</t>
  </si>
  <si>
    <t>Логистический</t>
  </si>
  <si>
    <t>Ивановa</t>
  </si>
  <si>
    <t>Исаев</t>
  </si>
  <si>
    <t>Артем</t>
  </si>
  <si>
    <t>Карпенко</t>
  </si>
  <si>
    <t>Водитель-экспедитор</t>
  </si>
  <si>
    <t>Карпухинa</t>
  </si>
  <si>
    <t>Кондратьевa</t>
  </si>
  <si>
    <t>Алина</t>
  </si>
  <si>
    <t>Кирилловна</t>
  </si>
  <si>
    <t>Котовa</t>
  </si>
  <si>
    <t>Екатерина</t>
  </si>
  <si>
    <t>Эмильевна</t>
  </si>
  <si>
    <t>Куприянов</t>
  </si>
  <si>
    <t>Петр</t>
  </si>
  <si>
    <t>Лавриновa</t>
  </si>
  <si>
    <t>Валерия</t>
  </si>
  <si>
    <t>Мироновна</t>
  </si>
  <si>
    <t>Лагутенок</t>
  </si>
  <si>
    <t>Святослав</t>
  </si>
  <si>
    <t>Антонович</t>
  </si>
  <si>
    <t>Лигвинская</t>
  </si>
  <si>
    <t>Любарцев</t>
  </si>
  <si>
    <t>Евгеньевич</t>
  </si>
  <si>
    <t>Директор</t>
  </si>
  <si>
    <t>Администрация</t>
  </si>
  <si>
    <t>Мазановa</t>
  </si>
  <si>
    <t>Анастасия</t>
  </si>
  <si>
    <t>Макаровна</t>
  </si>
  <si>
    <t>Мазилкинa</t>
  </si>
  <si>
    <t>Максимовна</t>
  </si>
  <si>
    <t>Малынинa</t>
  </si>
  <si>
    <t>Лариса</t>
  </si>
  <si>
    <t>Юлиановна</t>
  </si>
  <si>
    <t>Мельниковa</t>
  </si>
  <si>
    <t>Евгеньевна</t>
  </si>
  <si>
    <t>Павлушин</t>
  </si>
  <si>
    <t>Максимович</t>
  </si>
  <si>
    <t>Потоцкая</t>
  </si>
  <si>
    <t>Кирилл</t>
  </si>
  <si>
    <t>Родниковa</t>
  </si>
  <si>
    <t>Жанна</t>
  </si>
  <si>
    <t>Саблуков</t>
  </si>
  <si>
    <t>Савчицa</t>
  </si>
  <si>
    <t>Сакун</t>
  </si>
  <si>
    <t>Михаил</t>
  </si>
  <si>
    <t>Таланин</t>
  </si>
  <si>
    <t>Виктор</t>
  </si>
  <si>
    <t>Усков</t>
  </si>
  <si>
    <t>Хазан</t>
  </si>
  <si>
    <t>Цветов</t>
  </si>
  <si>
    <t>Чабановa</t>
  </si>
  <si>
    <t>Любовь</t>
  </si>
  <si>
    <t>Чанов</t>
  </si>
  <si>
    <t>Витальевич</t>
  </si>
  <si>
    <t>Чашков</t>
  </si>
  <si>
    <t>Тимофей</t>
  </si>
  <si>
    <t>Шаверинa</t>
  </si>
  <si>
    <t>Шамин</t>
  </si>
  <si>
    <t>Вадим</t>
  </si>
  <si>
    <t>Ягодников</t>
  </si>
  <si>
    <t>Эрнстович</t>
  </si>
  <si>
    <t>Яковлев</t>
  </si>
  <si>
    <t>Пакулинa</t>
  </si>
  <si>
    <t>Наталия</t>
  </si>
  <si>
    <t>Семеновна</t>
  </si>
  <si>
    <t>Балашовa</t>
  </si>
  <si>
    <t>Попов</t>
  </si>
  <si>
    <t>Василий</t>
  </si>
  <si>
    <t>Степанович</t>
  </si>
  <si>
    <t>Гайдуков</t>
  </si>
  <si>
    <t>Максим</t>
  </si>
  <si>
    <t>Евлашев</t>
  </si>
  <si>
    <t>Давид</t>
  </si>
  <si>
    <t>Горшков</t>
  </si>
  <si>
    <t>Павел</t>
  </si>
  <si>
    <t>Яковлевич</t>
  </si>
  <si>
    <t>Лагунов</t>
  </si>
  <si>
    <t>Дамирович</t>
  </si>
  <si>
    <t>Умаровa</t>
  </si>
  <si>
    <t>Витальевна</t>
  </si>
  <si>
    <t>Егоровa</t>
  </si>
  <si>
    <t>Елена</t>
  </si>
  <si>
    <t>Иосифовна</t>
  </si>
  <si>
    <t>Язынин</t>
  </si>
  <si>
    <t>Столбиков</t>
  </si>
  <si>
    <t>Лазаренко</t>
  </si>
  <si>
    <t>Смирнов</t>
  </si>
  <si>
    <t>Осипович</t>
  </si>
  <si>
    <t>Пехтерев</t>
  </si>
  <si>
    <t>Шавкуновa</t>
  </si>
  <si>
    <t>Вадимовна</t>
  </si>
  <si>
    <t>Саблуковa</t>
  </si>
  <si>
    <t>Инна</t>
  </si>
  <si>
    <t>Павловна</t>
  </si>
  <si>
    <t>Зайчихинa</t>
  </si>
  <si>
    <t>Юровецкая</t>
  </si>
  <si>
    <t>Яна</t>
  </si>
  <si>
    <t>Меньшов</t>
  </si>
  <si>
    <t>Владимирович</t>
  </si>
  <si>
    <t>Игнатьевa</t>
  </si>
  <si>
    <t>Римма</t>
  </si>
  <si>
    <t>Михайловна</t>
  </si>
  <si>
    <t>Осмоловская</t>
  </si>
  <si>
    <t>Куликов</t>
  </si>
  <si>
    <t>Анатолий</t>
  </si>
  <si>
    <t>Савуков</t>
  </si>
  <si>
    <t>Алексей</t>
  </si>
  <si>
    <t>Федотович</t>
  </si>
  <si>
    <t>Черных</t>
  </si>
  <si>
    <t>Дамир</t>
  </si>
  <si>
    <t>Макарова</t>
  </si>
  <si>
    <t>Мстиславовна</t>
  </si>
  <si>
    <t>Моргачевa</t>
  </si>
  <si>
    <t>Мария</t>
  </si>
  <si>
    <t>Романовна</t>
  </si>
  <si>
    <t>Давидяк</t>
  </si>
  <si>
    <t>Валентинович</t>
  </si>
  <si>
    <t>Лакашев</t>
  </si>
  <si>
    <t>Фалаев</t>
  </si>
  <si>
    <t>Борис</t>
  </si>
  <si>
    <t>Бублик</t>
  </si>
  <si>
    <t>Ипполитович</t>
  </si>
  <si>
    <t>Гагарин</t>
  </si>
  <si>
    <t>Лавреновa</t>
  </si>
  <si>
    <t>Агнесса</t>
  </si>
  <si>
    <t>Саввинский</t>
  </si>
  <si>
    <t>Денис</t>
  </si>
  <si>
    <t>Васильевич</t>
  </si>
  <si>
    <t>Станиславович</t>
  </si>
  <si>
    <t>Жаравлев</t>
  </si>
  <si>
    <t>Павлович</t>
  </si>
  <si>
    <t>Макаринцев</t>
  </si>
  <si>
    <t>Шангинa</t>
  </si>
  <si>
    <t>Заяц</t>
  </si>
  <si>
    <t>Георгиевич</t>
  </si>
  <si>
    <t>Иванниковa</t>
  </si>
  <si>
    <t>Алиса</t>
  </si>
  <si>
    <t>Закиров</t>
  </si>
  <si>
    <t>Перепелкин</t>
  </si>
  <si>
    <t>Царенко</t>
  </si>
  <si>
    <t>Тарас</t>
  </si>
  <si>
    <t>Цагараев</t>
  </si>
  <si>
    <t>Дмитриев</t>
  </si>
  <si>
    <t>Маркович</t>
  </si>
  <si>
    <t>Юрасовa</t>
  </si>
  <si>
    <t>Казаченко</t>
  </si>
  <si>
    <t>Лаврищенко</t>
  </si>
  <si>
    <t>Наврозовa</t>
  </si>
  <si>
    <t>Элеонора</t>
  </si>
  <si>
    <t>Вячеславовна</t>
  </si>
  <si>
    <t>Бублий</t>
  </si>
  <si>
    <t>Вандышевa</t>
  </si>
  <si>
    <t>Светлана</t>
  </si>
  <si>
    <t>Константиновна</t>
  </si>
  <si>
    <t>Данилов</t>
  </si>
  <si>
    <t>Руслан</t>
  </si>
  <si>
    <t>Иннокентиевич</t>
  </si>
  <si>
    <t>Ягунов</t>
  </si>
  <si>
    <t>Роман</t>
  </si>
  <si>
    <t>Арнольдович</t>
  </si>
  <si>
    <t>Говорухинa</t>
  </si>
  <si>
    <t>Ярославовна</t>
  </si>
  <si>
    <t>Семенов</t>
  </si>
  <si>
    <t>Рахимов</t>
  </si>
  <si>
    <t>Черноусов</t>
  </si>
  <si>
    <t>Донецкая</t>
  </si>
  <si>
    <t>Вальцовa</t>
  </si>
  <si>
    <t>Чалых</t>
  </si>
  <si>
    <t>Бойчук</t>
  </si>
  <si>
    <t>Тарасович</t>
  </si>
  <si>
    <t>Евстюхинa</t>
  </si>
  <si>
    <t>Георгиевна</t>
  </si>
  <si>
    <t>Лебедевa</t>
  </si>
  <si>
    <t>Кристина</t>
  </si>
  <si>
    <t>Дегтяревa</t>
  </si>
  <si>
    <t>Стрельченко</t>
  </si>
  <si>
    <t>Поляков</t>
  </si>
  <si>
    <t>Рогачев</t>
  </si>
  <si>
    <t>Рабцевич</t>
  </si>
  <si>
    <t>Егоровна</t>
  </si>
  <si>
    <t>Хачатрян</t>
  </si>
  <si>
    <t>Чамов</t>
  </si>
  <si>
    <t>Никита</t>
  </si>
  <si>
    <t>Скребнев</t>
  </si>
  <si>
    <t>Давыдов</t>
  </si>
  <si>
    <t>Ваньков</t>
  </si>
  <si>
    <t>Ульянец</t>
  </si>
  <si>
    <t>Олеся</t>
  </si>
  <si>
    <t>Сабашников</t>
  </si>
  <si>
    <t>Косяков</t>
  </si>
  <si>
    <t>Каретников</t>
  </si>
  <si>
    <t>Маканьковский</t>
  </si>
  <si>
    <t>Тихонович</t>
  </si>
  <si>
    <t>Лазухин</t>
  </si>
  <si>
    <t>максимальный оклад мужчин и женщин</t>
  </si>
  <si>
    <t xml:space="preserve">средний оклад сотрудников каждой должности </t>
  </si>
  <si>
    <t>1. Выделите ячейку, куда нужно будет вставить таблицу (левый верхний угол)</t>
  </si>
  <si>
    <t>2. Выберите команду Консолидация (Данные/ Работа с данными)</t>
  </si>
  <si>
    <t>Алгоритм решения задачи1:</t>
  </si>
  <si>
    <t>3. Введите в окно данные, как показано на рисунке справа</t>
  </si>
  <si>
    <t>4. Нажмите ОК</t>
  </si>
  <si>
    <t>5. Удалите лишние столбцы</t>
  </si>
  <si>
    <t>Алгоритм решения задачи2: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</si>
  <si>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</si>
  <si>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</si>
  <si>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</si>
  <si>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</si>
  <si>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</si>
  <si>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Применение инструмента MS EXCEL Консолидация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</si>
</sst>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\ &quot;р.&quot;;[Red]\-#,##0\ &quot;р.&quot;"/>
    <numFmt numFmtId="165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5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/>
    <xf numFmtId="165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5" fillId="0" borderId="0" xfId="9"/>
    <xf numFmtId="0" fontId="1" fillId="0" borderId="0" xfId="9" applyFont="1"/>
    <xf numFmtId="0" fontId="6" fillId="0" borderId="0" xfId="3" applyFont="1"/>
    <xf numFmtId="0" fontId="1" fillId="0" borderId="0" xfId="3" applyFont="1"/>
    <xf numFmtId="0" fontId="7" fillId="0" borderId="0" xfId="3" applyFont="1"/>
    <xf numFmtId="0" fontId="2" fillId="0" borderId="0" xfId="9" applyFont="1"/>
    <xf numFmtId="0" fontId="11" fillId="2" borderId="1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3" applyFont="1" applyFill="1" applyBorder="1"/>
    <xf numFmtId="0" fontId="1" fillId="0" borderId="1" xfId="3" applyFont="1" applyFill="1" applyBorder="1" applyAlignment="1">
      <alignment horizontal="center"/>
    </xf>
    <xf numFmtId="0" fontId="1" fillId="0" borderId="1" xfId="3" applyFont="1" applyFill="1" applyBorder="1"/>
    <xf numFmtId="14" fontId="1" fillId="0" borderId="1" xfId="3" applyNumberFormat="1" applyFont="1" applyFill="1" applyBorder="1"/>
    <xf numFmtId="1" fontId="3" fillId="0" borderId="1" xfId="7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164" fontId="1" fillId="0" borderId="1" xfId="3" applyNumberFormat="1" applyFont="1" applyFill="1" applyBorder="1"/>
    <xf numFmtId="14" fontId="3" fillId="0" borderId="1" xfId="7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center" wrapText="1"/>
    </xf>
    <xf numFmtId="14" fontId="3" fillId="0" borderId="1" xfId="5" applyNumberFormat="1" applyFont="1" applyFill="1" applyBorder="1" applyAlignment="1">
      <alignment horizontal="right" wrapText="1"/>
    </xf>
    <xf numFmtId="0" fontId="9" fillId="2" borderId="1" xfId="8" applyFont="1" applyFill="1" applyBorder="1" applyAlignment="1">
      <alignment horizontal="center" vertical="center" wrapText="1"/>
    </xf>
    <xf numFmtId="1" fontId="3" fillId="0" borderId="1" xfId="8" applyNumberFormat="1" applyFont="1" applyFill="1" applyBorder="1" applyAlignment="1">
      <alignment horizontal="center" wrapText="1"/>
    </xf>
    <xf numFmtId="14" fontId="3" fillId="0" borderId="1" xfId="6" applyNumberFormat="1" applyFont="1" applyFill="1" applyBorder="1" applyAlignment="1">
      <alignment horizontal="right" wrapText="1"/>
    </xf>
    <xf numFmtId="14" fontId="3" fillId="0" borderId="1" xfId="8" applyNumberFormat="1" applyFont="1" applyFill="1" applyBorder="1" applyAlignment="1">
      <alignment horizontal="right" wrapText="1"/>
    </xf>
    <xf numFmtId="0" fontId="12" fillId="2" borderId="1" xfId="3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" fillId="0" borderId="0" xfId="3" applyNumberFormat="1" applyFont="1"/>
    <xf numFmtId="0" fontId="8" fillId="0" borderId="0" xfId="3" applyFont="1"/>
    <xf numFmtId="0" fontId="12" fillId="2" borderId="2" xfId="3" applyFont="1" applyFill="1" applyBorder="1" applyAlignment="1">
      <alignment horizontal="center" vertical="center"/>
    </xf>
    <xf numFmtId="0" fontId="13" fillId="2" borderId="0" xfId="0" applyFont="1" applyFill="1"/>
    <xf numFmtId="0" fontId="7" fillId="2" borderId="0" xfId="3" applyFont="1" applyFill="1"/>
    <xf numFmtId="0" fontId="1" fillId="2" borderId="0" xfId="3" applyFont="1" applyFill="1"/>
    <xf numFmtId="164" fontId="1" fillId="2" borderId="0" xfId="3" applyNumberFormat="1" applyFont="1" applyFill="1"/>
    <xf numFmtId="0" fontId="16" fillId="0" borderId="0" xfId="13"/>
    <xf numFmtId="0" fontId="17" fillId="4" borderId="0" xfId="13" applyFont="1" applyFill="1" applyAlignment="1">
      <alignment vertical="center" wrapText="1"/>
    </xf>
    <xf numFmtId="0" fontId="15" fillId="3" borderId="0" xfId="12" applyFont="1" applyFill="1" applyAlignment="1" applyProtection="1">
      <alignment horizontal="center" vertical="center"/>
    </xf>
    <xf numFmtId="0" fontId="15" fillId="3" borderId="0" xfId="17" applyFont="1" applyFill="1" applyAlignment="1" applyProtection="1">
      <alignment vertical="center"/>
    </xf>
    <xf numFmtId="0" fontId="14" fillId="5" borderId="0" xfId="12" applyFill="1" applyAlignment="1" applyProtection="1"/>
    <xf numFmtId="0" fontId="20" fillId="5" borderId="0" xfId="0" applyFont="1" applyFill="1" applyAlignment="1"/>
    <xf numFmtId="0" fontId="21" fillId="5" borderId="0" xfId="0" applyFont="1" applyFill="1" applyAlignment="1">
      <alignment vertical="center"/>
    </xf>
  </cellXfs>
  <cellStyles count="18">
    <cellStyle name="Currency_TapePivot" xfId="14"/>
    <cellStyle name="Normal_ALLOC1" xfId="15"/>
    <cellStyle name="Гиперссылка" xfId="12" builtinId="8"/>
    <cellStyle name="Гиперссылка 2" xfId="16"/>
    <cellStyle name="Гиперссылка 3" xfId="17"/>
    <cellStyle name="Денежный 2" xfId="1"/>
    <cellStyle name="Обычный" xfId="0" builtinId="0"/>
    <cellStyle name="Обычный 2" xfId="2"/>
    <cellStyle name="Обычный 2 2" xfId="3"/>
    <cellStyle name="Обычный 2 3" xfId="13"/>
    <cellStyle name="Обычный 3" xfId="4"/>
    <cellStyle name="Обычный_Лист 1" xfId="5"/>
    <cellStyle name="Обычный_Лист 1 2" xfId="6"/>
    <cellStyle name="Обычный_Лист1" xfId="7"/>
    <cellStyle name="Обычный_Лист1 2" xfId="8"/>
    <cellStyle name="Обычный_Сотрудники" xfId="9"/>
    <cellStyle name="Процентный 2" xfId="10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0</xdr:rowOff>
    </xdr:from>
    <xdr:to>
      <xdr:col>9</xdr:col>
      <xdr:colOff>123826</xdr:colOff>
      <xdr:row>10</xdr:row>
      <xdr:rowOff>171450</xdr:rowOff>
    </xdr:to>
    <xdr:sp macro="" textlink="">
      <xdr:nvSpPr>
        <xdr:cNvPr id="2" name="TextBox 1"/>
        <xdr:cNvSpPr txBox="1"/>
      </xdr:nvSpPr>
      <xdr:spPr>
        <a:xfrm>
          <a:off x="1" y="0"/>
          <a:ext cx="8896350" cy="1143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Задача </a:t>
          </a:r>
          <a:endParaRPr lang="ru-RU" sz="11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По данным таблиц трех рабочих листов —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Сотрудники фирмы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Филиал 1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и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Филиал 2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вычислить, используя возможность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Консолидация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ru-R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максимальный оклад мужчин и женщин;</a:t>
          </a:r>
        </a:p>
        <a:p>
          <a:pPr lvl="1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средний оклад сотрудников каждой должности (по всем подразделениям). </a:t>
          </a:r>
        </a:p>
        <a:p>
          <a:pPr lvl="1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Оба консолидированных отчета разместить на текущем листе.</a:t>
          </a:r>
        </a:p>
      </xdr:txBody>
    </xdr:sp>
    <xdr:clientData/>
  </xdr:twoCellAnchor>
  <xdr:twoCellAnchor editAs="oneCell">
    <xdr:from>
      <xdr:col>4</xdr:col>
      <xdr:colOff>742950</xdr:colOff>
      <xdr:row>156</xdr:row>
      <xdr:rowOff>66675</xdr:rowOff>
    </xdr:from>
    <xdr:to>
      <xdr:col>9</xdr:col>
      <xdr:colOff>38100</xdr:colOff>
      <xdr:row>268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05400" y="3752850"/>
          <a:ext cx="3705225" cy="2114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733426</xdr:colOff>
      <xdr:row>10</xdr:row>
      <xdr:rowOff>76199</xdr:rowOff>
    </xdr:from>
    <xdr:to>
      <xdr:col>9</xdr:col>
      <xdr:colOff>7145</xdr:colOff>
      <xdr:row>153</xdr:row>
      <xdr:rowOff>38099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95876" y="1047749"/>
          <a:ext cx="3683794" cy="2105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primenenie-instrumenta-ms-excel-konsolidaciy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-0.249977111117893"/>
  </sheetPr>
  <dimension ref="A1:I304"/>
  <sheetViews>
    <sheetView tabSelected="1" zoomScaleNormal="100" workbookViewId="0">
      <selection activeCell="L4" sqref="L4"/>
    </sheetView>
  </sheetViews>
  <sheetFormatPr defaultRowHeight="12.75" outlineLevelRow="1" x14ac:dyDescent="0.2"/>
  <cols>
    <col min="1" max="1" width="2.85546875" style="4" customWidth="1"/>
    <col min="2" max="2" width="16.85546875" style="4" customWidth="1"/>
    <col min="3" max="3" width="29.42578125" style="4" customWidth="1"/>
    <col min="4" max="4" width="16.28515625" style="4" bestFit="1" customWidth="1"/>
    <col min="5" max="5" width="18.5703125" style="4" customWidth="1"/>
    <col min="6" max="6" width="16.28515625" style="4" bestFit="1" customWidth="1"/>
    <col min="7" max="7" width="6.28515625" style="4" bestFit="1" customWidth="1"/>
    <col min="8" max="8" width="14.140625" style="4" bestFit="1" customWidth="1"/>
    <col min="9" max="9" width="10.85546875" style="4" bestFit="1" customWidth="1"/>
    <col min="10" max="10" width="14.140625" style="4" bestFit="1" customWidth="1"/>
    <col min="11" max="11" width="10" style="4" bestFit="1" customWidth="1"/>
    <col min="12" max="12" width="12.140625" style="4" bestFit="1" customWidth="1"/>
    <col min="13" max="13" width="13.85546875" style="4" customWidth="1"/>
    <col min="14" max="14" width="16.28515625" style="4" customWidth="1"/>
    <col min="15" max="15" width="9.140625" style="4"/>
    <col min="16" max="16" width="9.7109375" style="4" bestFit="1" customWidth="1"/>
    <col min="17" max="17" width="13.42578125" style="4" customWidth="1"/>
    <col min="18" max="18" width="13.5703125" style="4" customWidth="1"/>
    <col min="19" max="269" width="9.140625" style="4"/>
    <col min="270" max="270" width="10" style="4" customWidth="1"/>
    <col min="271" max="350" width="9.140625" style="4"/>
    <col min="351" max="351" width="8.5703125" style="4" customWidth="1"/>
    <col min="352" max="16384" width="9.140625" style="4"/>
  </cols>
  <sheetData>
    <row r="1" spans="1:9" ht="26.25" x14ac:dyDescent="0.25">
      <c r="A1" s="38" t="s">
        <v>313</v>
      </c>
      <c r="B1" s="38"/>
      <c r="C1" s="38"/>
      <c r="D1" s="38"/>
      <c r="E1" s="38"/>
      <c r="F1" s="38"/>
      <c r="G1" s="38"/>
      <c r="H1"/>
      <c r="I1"/>
    </row>
    <row r="2" spans="1:9" ht="15.75" x14ac:dyDescent="0.25">
      <c r="A2" s="39" t="s">
        <v>314</v>
      </c>
      <c r="B2" s="40"/>
      <c r="C2" s="40"/>
      <c r="D2" s="40"/>
      <c r="E2" s="40"/>
      <c r="F2" s="40"/>
      <c r="G2" s="40"/>
      <c r="H2"/>
      <c r="I2"/>
    </row>
    <row r="3" spans="1:9" ht="18.75" x14ac:dyDescent="0.25">
      <c r="A3" s="41" t="s">
        <v>315</v>
      </c>
      <c r="B3" s="41"/>
      <c r="C3" s="41"/>
      <c r="D3" s="41"/>
      <c r="E3" s="41"/>
      <c r="F3" s="41"/>
      <c r="G3" s="41"/>
      <c r="H3"/>
      <c r="I3"/>
    </row>
    <row r="11" spans="1:9" ht="15" x14ac:dyDescent="0.25">
      <c r="A11"/>
      <c r="B11"/>
      <c r="C11" s="5"/>
      <c r="D11" s="5"/>
      <c r="E11" s="5"/>
    </row>
    <row r="12" spans="1:9" ht="15" x14ac:dyDescent="0.25">
      <c r="A12" s="31" t="s">
        <v>305</v>
      </c>
      <c r="B12" s="31"/>
      <c r="C12" s="32"/>
      <c r="D12" s="32"/>
      <c r="E12" s="5"/>
    </row>
    <row r="13" spans="1:9" ht="15" x14ac:dyDescent="0.25">
      <c r="A13" t="s">
        <v>303</v>
      </c>
      <c r="B13"/>
      <c r="C13" s="5"/>
      <c r="D13" s="5"/>
      <c r="E13" s="5"/>
    </row>
    <row r="14" spans="1:9" ht="15" x14ac:dyDescent="0.25">
      <c r="A14" t="s">
        <v>304</v>
      </c>
      <c r="B14"/>
      <c r="C14" s="5"/>
      <c r="D14" s="5"/>
      <c r="E14" s="5"/>
    </row>
    <row r="15" spans="1:9" ht="15" x14ac:dyDescent="0.25">
      <c r="A15" t="s">
        <v>306</v>
      </c>
      <c r="B15"/>
      <c r="C15" s="5"/>
      <c r="D15" s="5"/>
      <c r="E15" s="5"/>
    </row>
    <row r="16" spans="1:9" ht="15" x14ac:dyDescent="0.25">
      <c r="A16" t="s">
        <v>307</v>
      </c>
      <c r="B16"/>
      <c r="C16" s="5"/>
      <c r="D16" s="5"/>
      <c r="E16" s="5"/>
    </row>
    <row r="17" spans="1:5" ht="15" x14ac:dyDescent="0.25">
      <c r="A17" t="s">
        <v>308</v>
      </c>
      <c r="B17"/>
      <c r="C17" s="5"/>
      <c r="D17" s="5"/>
      <c r="E17" s="5"/>
    </row>
    <row r="19" spans="1:5" x14ac:dyDescent="0.2">
      <c r="A19" s="29" t="s">
        <v>301</v>
      </c>
      <c r="B19" s="29"/>
      <c r="D19" s="29" t="s">
        <v>13</v>
      </c>
    </row>
    <row r="20" spans="1:5" hidden="1" outlineLevel="1" x14ac:dyDescent="0.2">
      <c r="D20" s="28">
        <f>'Сотрудники фирмы'!$N$7</f>
        <v>46000</v>
      </c>
    </row>
    <row r="21" spans="1:5" hidden="1" outlineLevel="1" x14ac:dyDescent="0.2">
      <c r="D21" s="28">
        <f>'Сотрудники фирмы'!$N$10</f>
        <v>37700</v>
      </c>
    </row>
    <row r="22" spans="1:5" hidden="1" outlineLevel="1" x14ac:dyDescent="0.2">
      <c r="D22" s="28">
        <f>'Сотрудники фирмы'!$N$11</f>
        <v>59000</v>
      </c>
    </row>
    <row r="23" spans="1:5" hidden="1" outlineLevel="1" x14ac:dyDescent="0.2">
      <c r="D23" s="28">
        <f>'Сотрудники фирмы'!$N$12</f>
        <v>108600</v>
      </c>
    </row>
    <row r="24" spans="1:5" hidden="1" outlineLevel="1" x14ac:dyDescent="0.2">
      <c r="D24" s="28">
        <f>'Сотрудники фирмы'!$N$13</f>
        <v>95950</v>
      </c>
    </row>
    <row r="25" spans="1:5" hidden="1" outlineLevel="1" x14ac:dyDescent="0.2">
      <c r="D25" s="28">
        <f>'Сотрудники фирмы'!$N$15</f>
        <v>124200</v>
      </c>
    </row>
    <row r="26" spans="1:5" hidden="1" outlineLevel="1" x14ac:dyDescent="0.2">
      <c r="D26" s="28">
        <f>'Сотрудники фирмы'!$N$18</f>
        <v>45700</v>
      </c>
    </row>
    <row r="27" spans="1:5" hidden="1" outlineLevel="1" x14ac:dyDescent="0.2">
      <c r="D27" s="28">
        <f>'Сотрудники фирмы'!$N$20</f>
        <v>65450</v>
      </c>
    </row>
    <row r="28" spans="1:5" hidden="1" outlineLevel="1" x14ac:dyDescent="0.2">
      <c r="D28" s="28">
        <f>'Сотрудники фирмы'!$N$21</f>
        <v>72450</v>
      </c>
    </row>
    <row r="29" spans="1:5" hidden="1" outlineLevel="1" x14ac:dyDescent="0.2">
      <c r="D29" s="28">
        <f>'Сотрудники фирмы'!$N$22</f>
        <v>95450</v>
      </c>
    </row>
    <row r="30" spans="1:5" hidden="1" outlineLevel="1" x14ac:dyDescent="0.2">
      <c r="D30" s="28">
        <f>'Сотрудники фирмы'!$N$24</f>
        <v>83100</v>
      </c>
    </row>
    <row r="31" spans="1:5" hidden="1" outlineLevel="1" x14ac:dyDescent="0.2">
      <c r="D31" s="28">
        <f>'Сотрудники фирмы'!$N$26</f>
        <v>29600</v>
      </c>
    </row>
    <row r="32" spans="1:5" hidden="1" outlineLevel="1" x14ac:dyDescent="0.2">
      <c r="D32" s="28">
        <f>'Сотрудники фирмы'!$N$27</f>
        <v>54700</v>
      </c>
    </row>
    <row r="33" spans="4:4" hidden="1" outlineLevel="1" x14ac:dyDescent="0.2">
      <c r="D33" s="28">
        <f>'Сотрудники фирмы'!$N$31</f>
        <v>54200</v>
      </c>
    </row>
    <row r="34" spans="4:4" hidden="1" outlineLevel="1" x14ac:dyDescent="0.2">
      <c r="D34" s="28">
        <f>'Сотрудники фирмы'!$N$33</f>
        <v>84700</v>
      </c>
    </row>
    <row r="35" spans="4:4" hidden="1" outlineLevel="1" x14ac:dyDescent="0.2">
      <c r="D35" s="28">
        <f>'Сотрудники фирмы'!$N$35</f>
        <v>144200</v>
      </c>
    </row>
    <row r="36" spans="4:4" hidden="1" outlineLevel="1" x14ac:dyDescent="0.2">
      <c r="D36" s="28">
        <f>'Сотрудники фирмы'!$N$40</f>
        <v>85900</v>
      </c>
    </row>
    <row r="37" spans="4:4" hidden="1" outlineLevel="1" x14ac:dyDescent="0.2">
      <c r="D37" s="28">
        <f>'Сотрудники фирмы'!$N$41</f>
        <v>74200</v>
      </c>
    </row>
    <row r="38" spans="4:4" hidden="1" outlineLevel="1" x14ac:dyDescent="0.2">
      <c r="D38" s="28">
        <f>'Сотрудники фирмы'!$N$43</f>
        <v>65700</v>
      </c>
    </row>
    <row r="39" spans="4:4" hidden="1" outlineLevel="1" x14ac:dyDescent="0.2">
      <c r="D39" s="28">
        <f>'Сотрудники фирмы'!$N$45</f>
        <v>38600</v>
      </c>
    </row>
    <row r="40" spans="4:4" hidden="1" outlineLevel="1" x14ac:dyDescent="0.2">
      <c r="D40" s="28">
        <f>'Сотрудники фирмы'!$N$46</f>
        <v>65600</v>
      </c>
    </row>
    <row r="41" spans="4:4" hidden="1" outlineLevel="1" x14ac:dyDescent="0.2">
      <c r="D41" s="28">
        <f>'Сотрудники фирмы'!$N$47</f>
        <v>45450</v>
      </c>
    </row>
    <row r="42" spans="4:4" hidden="1" outlineLevel="1" x14ac:dyDescent="0.2">
      <c r="D42" s="28">
        <f>'Сотрудники фирмы'!$N$48</f>
        <v>64500</v>
      </c>
    </row>
    <row r="43" spans="4:4" hidden="1" outlineLevel="1" x14ac:dyDescent="0.2">
      <c r="D43" s="28">
        <f>'Сотрудники фирмы'!$N$49</f>
        <v>55450</v>
      </c>
    </row>
    <row r="44" spans="4:4" hidden="1" outlineLevel="1" x14ac:dyDescent="0.2">
      <c r="D44" s="28">
        <f>'Сотрудники фирмы'!$N$51</f>
        <v>65450</v>
      </c>
    </row>
    <row r="45" spans="4:4" hidden="1" outlineLevel="1" x14ac:dyDescent="0.2">
      <c r="D45" s="28">
        <f>'Сотрудники фирмы'!$N$52</f>
        <v>48450</v>
      </c>
    </row>
    <row r="46" spans="4:4" hidden="1" outlineLevel="1" x14ac:dyDescent="0.2">
      <c r="D46" s="28">
        <f>'Сотрудники фирмы'!$N$54</f>
        <v>48600</v>
      </c>
    </row>
    <row r="47" spans="4:4" hidden="1" outlineLevel="1" x14ac:dyDescent="0.2">
      <c r="D47" s="28">
        <f>'Сотрудники фирмы'!$N$55</f>
        <v>95200</v>
      </c>
    </row>
    <row r="48" spans="4:4" hidden="1" outlineLevel="1" x14ac:dyDescent="0.2">
      <c r="D48" s="28">
        <f>'Сотрудники фирмы'!$N$56</f>
        <v>68600</v>
      </c>
    </row>
    <row r="49" spans="4:4" hidden="1" outlineLevel="1" x14ac:dyDescent="0.2">
      <c r="D49" s="28">
        <f>'Филиал 1'!$P$8</f>
        <v>35150</v>
      </c>
    </row>
    <row r="50" spans="4:4" hidden="1" outlineLevel="1" x14ac:dyDescent="0.2">
      <c r="D50" s="28">
        <f>'Филиал 1'!$P$9</f>
        <v>42550</v>
      </c>
    </row>
    <row r="51" spans="4:4" hidden="1" outlineLevel="1" x14ac:dyDescent="0.2">
      <c r="D51" s="28">
        <f>'Филиал 1'!$P$10</f>
        <v>62250</v>
      </c>
    </row>
    <row r="52" spans="4:4" hidden="1" outlineLevel="1" x14ac:dyDescent="0.2">
      <c r="D52" s="28">
        <f>'Филиал 1'!$P$11</f>
        <v>62500</v>
      </c>
    </row>
    <row r="53" spans="4:4" hidden="1" outlineLevel="1" x14ac:dyDescent="0.2">
      <c r="D53" s="28">
        <f>'Филиал 1'!$P$12</f>
        <v>32000</v>
      </c>
    </row>
    <row r="54" spans="4:4" hidden="1" outlineLevel="1" x14ac:dyDescent="0.2">
      <c r="D54" s="28">
        <f>'Филиал 1'!$P$15</f>
        <v>62150</v>
      </c>
    </row>
    <row r="55" spans="4:4" hidden="1" outlineLevel="1" x14ac:dyDescent="0.2">
      <c r="D55" s="28">
        <f>'Филиал 1'!$P$16</f>
        <v>45150</v>
      </c>
    </row>
    <row r="56" spans="4:4" hidden="1" outlineLevel="1" x14ac:dyDescent="0.2">
      <c r="D56" s="28">
        <f>'Филиал 1'!$P$18</f>
        <v>52000</v>
      </c>
    </row>
    <row r="57" spans="4:4" hidden="1" outlineLevel="1" x14ac:dyDescent="0.2">
      <c r="D57" s="28">
        <f>'Филиал 1'!$P$19</f>
        <v>81250</v>
      </c>
    </row>
    <row r="58" spans="4:4" hidden="1" outlineLevel="1" x14ac:dyDescent="0.2">
      <c r="D58" s="28">
        <f>'Филиал 1'!$P$24</f>
        <v>61050</v>
      </c>
    </row>
    <row r="59" spans="4:4" hidden="1" outlineLevel="1" x14ac:dyDescent="0.2">
      <c r="D59" s="28">
        <f>'Филиал 1'!$P$27</f>
        <v>42000</v>
      </c>
    </row>
    <row r="60" spans="4:4" hidden="1" outlineLevel="1" x14ac:dyDescent="0.2">
      <c r="D60" s="28">
        <f>'Филиал 1'!$P$28</f>
        <v>45000</v>
      </c>
    </row>
    <row r="61" spans="4:4" hidden="1" outlineLevel="1" x14ac:dyDescent="0.2">
      <c r="D61" s="28">
        <f>'Филиал 1'!$P$29</f>
        <v>34250</v>
      </c>
    </row>
    <row r="62" spans="4:4" hidden="1" outlineLevel="1" x14ac:dyDescent="0.2">
      <c r="D62" s="28">
        <f>'Филиал 1'!$P$32</f>
        <v>92000</v>
      </c>
    </row>
    <row r="63" spans="4:4" hidden="1" outlineLevel="1" x14ac:dyDescent="0.2">
      <c r="D63" s="28">
        <f>'Филиал 1'!$P$33</f>
        <v>84550</v>
      </c>
    </row>
    <row r="64" spans="4:4" hidden="1" outlineLevel="1" x14ac:dyDescent="0.2">
      <c r="D64" s="28">
        <f>'Филиал 1'!$P$34</f>
        <v>92500</v>
      </c>
    </row>
    <row r="65" spans="4:4" hidden="1" outlineLevel="1" x14ac:dyDescent="0.2">
      <c r="D65" s="28">
        <f>'Филиал 1'!$P$35</f>
        <v>65150</v>
      </c>
    </row>
    <row r="66" spans="4:4" hidden="1" outlineLevel="1" x14ac:dyDescent="0.2">
      <c r="D66" s="28">
        <f>'Филиал 1'!$P$36</f>
        <v>140750</v>
      </c>
    </row>
    <row r="67" spans="4:4" hidden="1" outlineLevel="1" x14ac:dyDescent="0.2">
      <c r="D67" s="28">
        <f>'Филиал 1'!$P$37</f>
        <v>55550</v>
      </c>
    </row>
    <row r="68" spans="4:4" hidden="1" outlineLevel="1" x14ac:dyDescent="0.2">
      <c r="D68" s="28">
        <f>'Филиал 1'!$P$39</f>
        <v>92000</v>
      </c>
    </row>
    <row r="69" spans="4:4" hidden="1" outlineLevel="1" x14ac:dyDescent="0.2">
      <c r="D69" s="28">
        <f>'Филиал 1'!$P$40</f>
        <v>69000</v>
      </c>
    </row>
    <row r="70" spans="4:4" hidden="1" outlineLevel="1" x14ac:dyDescent="0.2">
      <c r="D70" s="28">
        <f>'Филиал 1'!$P$41</f>
        <v>112000</v>
      </c>
    </row>
    <row r="71" spans="4:4" hidden="1" outlineLevel="1" x14ac:dyDescent="0.2">
      <c r="D71" s="28">
        <f>'Филиал 1'!$P$42</f>
        <v>120750</v>
      </c>
    </row>
    <row r="72" spans="4:4" hidden="1" outlineLevel="1" x14ac:dyDescent="0.2">
      <c r="D72" s="28">
        <f>'Филиал 1'!$P$43</f>
        <v>82450</v>
      </c>
    </row>
    <row r="73" spans="4:4" hidden="1" outlineLevel="1" x14ac:dyDescent="0.2">
      <c r="D73" s="28">
        <f>'Филиал 2'!$O$6</f>
        <v>70750</v>
      </c>
    </row>
    <row r="74" spans="4:4" hidden="1" outlineLevel="1" x14ac:dyDescent="0.2">
      <c r="D74" s="28">
        <f>'Филиал 2'!$O$8</f>
        <v>79650</v>
      </c>
    </row>
    <row r="75" spans="4:4" hidden="1" outlineLevel="1" x14ac:dyDescent="0.2">
      <c r="D75" s="28">
        <f>'Филиал 2'!$O$9</f>
        <v>35150</v>
      </c>
    </row>
    <row r="76" spans="4:4" hidden="1" outlineLevel="1" x14ac:dyDescent="0.2">
      <c r="D76" s="28">
        <f>'Филиал 2'!$O$10</f>
        <v>42550</v>
      </c>
    </row>
    <row r="77" spans="4:4" hidden="1" outlineLevel="1" x14ac:dyDescent="0.2">
      <c r="D77" s="28">
        <f>'Филиал 2'!$O$11</f>
        <v>62250</v>
      </c>
    </row>
    <row r="78" spans="4:4" hidden="1" outlineLevel="1" x14ac:dyDescent="0.2">
      <c r="D78" s="28">
        <f>'Филиал 2'!$O$12</f>
        <v>62500</v>
      </c>
    </row>
    <row r="79" spans="4:4" hidden="1" outlineLevel="1" x14ac:dyDescent="0.2">
      <c r="D79" s="28">
        <f>'Филиал 2'!$O$15</f>
        <v>32000</v>
      </c>
    </row>
    <row r="80" spans="4:4" hidden="1" outlineLevel="1" x14ac:dyDescent="0.2">
      <c r="D80" s="28">
        <f>'Филиал 2'!$O$17</f>
        <v>62150</v>
      </c>
    </row>
    <row r="81" spans="4:4" hidden="1" outlineLevel="1" x14ac:dyDescent="0.2">
      <c r="D81" s="28">
        <f>'Филиал 2'!$O$19</f>
        <v>62000</v>
      </c>
    </row>
    <row r="82" spans="4:4" hidden="1" outlineLevel="1" x14ac:dyDescent="0.2">
      <c r="D82" s="28">
        <f>'Филиал 2'!$O$20</f>
        <v>45150</v>
      </c>
    </row>
    <row r="83" spans="4:4" hidden="1" outlineLevel="1" x14ac:dyDescent="0.2">
      <c r="D83" s="28">
        <f>'Филиал 2'!$O$22</f>
        <v>52000</v>
      </c>
    </row>
    <row r="84" spans="4:4" hidden="1" outlineLevel="1" x14ac:dyDescent="0.2">
      <c r="D84" s="28">
        <f>'Филиал 2'!$O$23</f>
        <v>29000</v>
      </c>
    </row>
    <row r="85" spans="4:4" hidden="1" outlineLevel="1" x14ac:dyDescent="0.2">
      <c r="D85" s="28">
        <f>'Филиал 2'!$O$24</f>
        <v>81250</v>
      </c>
    </row>
    <row r="86" spans="4:4" hidden="1" outlineLevel="1" x14ac:dyDescent="0.2">
      <c r="D86" s="28">
        <f>'Филиал 2'!$O$28</f>
        <v>61050</v>
      </c>
    </row>
    <row r="87" spans="4:4" hidden="1" outlineLevel="1" x14ac:dyDescent="0.2">
      <c r="D87" s="28">
        <f>'Филиал 2'!$O$32</f>
        <v>42000</v>
      </c>
    </row>
    <row r="88" spans="4:4" hidden="1" outlineLevel="1" x14ac:dyDescent="0.2">
      <c r="D88" s="28">
        <f>'Филиал 2'!$O$33</f>
        <v>45000</v>
      </c>
    </row>
    <row r="89" spans="4:4" hidden="1" outlineLevel="1" x14ac:dyDescent="0.2">
      <c r="D89" s="28">
        <f>'Филиал 2'!$O$34</f>
        <v>34250</v>
      </c>
    </row>
    <row r="90" spans="4:4" hidden="1" outlineLevel="1" x14ac:dyDescent="0.2">
      <c r="D90" s="28">
        <f>'Филиал 2'!$O$37</f>
        <v>84550</v>
      </c>
    </row>
    <row r="91" spans="4:4" hidden="1" outlineLevel="1" x14ac:dyDescent="0.2">
      <c r="D91" s="28">
        <f>'Филиал 2'!$O$38</f>
        <v>92500</v>
      </c>
    </row>
    <row r="92" spans="4:4" hidden="1" outlineLevel="1" x14ac:dyDescent="0.2">
      <c r="D92" s="28">
        <f>'Филиал 2'!$O$39</f>
        <v>65150</v>
      </c>
    </row>
    <row r="93" spans="4:4" hidden="1" outlineLevel="1" x14ac:dyDescent="0.2">
      <c r="D93" s="28">
        <f>'Филиал 2'!$O$40</f>
        <v>140750</v>
      </c>
    </row>
    <row r="94" spans="4:4" hidden="1" outlineLevel="1" x14ac:dyDescent="0.2">
      <c r="D94" s="28">
        <f>'Филиал 2'!$O$41</f>
        <v>55550</v>
      </c>
    </row>
    <row r="95" spans="4:4" hidden="1" outlineLevel="1" x14ac:dyDescent="0.2">
      <c r="D95" s="28">
        <f>'Филиал 2'!$O$43</f>
        <v>92000</v>
      </c>
    </row>
    <row r="96" spans="4:4" hidden="1" outlineLevel="1" x14ac:dyDescent="0.2">
      <c r="D96" s="28">
        <f>'Филиал 2'!$O$44</f>
        <v>69000</v>
      </c>
    </row>
    <row r="97" spans="1:4" hidden="1" outlineLevel="1" x14ac:dyDescent="0.2">
      <c r="D97" s="28">
        <f>'Филиал 2'!$O$45</f>
        <v>112000</v>
      </c>
    </row>
    <row r="98" spans="1:4" hidden="1" outlineLevel="1" x14ac:dyDescent="0.2">
      <c r="D98" s="28">
        <f>'Филиал 2'!$O$46</f>
        <v>120750</v>
      </c>
    </row>
    <row r="99" spans="1:4" hidden="1" outlineLevel="1" x14ac:dyDescent="0.2">
      <c r="D99" s="28">
        <f>'Филиал 2'!$O$47</f>
        <v>82450</v>
      </c>
    </row>
    <row r="100" spans="1:4" collapsed="1" x14ac:dyDescent="0.2">
      <c r="A100" s="4" t="s">
        <v>15</v>
      </c>
      <c r="D100" s="28">
        <f>MAX(D20:D99)</f>
        <v>144200</v>
      </c>
    </row>
    <row r="101" spans="1:4" hidden="1" outlineLevel="1" x14ac:dyDescent="0.2">
      <c r="D101" s="28">
        <f>'Сотрудники фирмы'!$N$8</f>
        <v>75450</v>
      </c>
    </row>
    <row r="102" spans="1:4" hidden="1" outlineLevel="1" x14ac:dyDescent="0.2">
      <c r="D102" s="28">
        <f>'Сотрудники фирмы'!$N$9</f>
        <v>62700</v>
      </c>
    </row>
    <row r="103" spans="1:4" hidden="1" outlineLevel="1" x14ac:dyDescent="0.2">
      <c r="D103" s="28">
        <f>'Сотрудники фирмы'!$N$14</f>
        <v>35450</v>
      </c>
    </row>
    <row r="104" spans="1:4" hidden="1" outlineLevel="1" x14ac:dyDescent="0.2">
      <c r="D104" s="28">
        <f>'Сотрудники фирмы'!$N$16</f>
        <v>62700</v>
      </c>
    </row>
    <row r="105" spans="1:4" hidden="1" outlineLevel="1" x14ac:dyDescent="0.2">
      <c r="D105" s="28">
        <f>'Сотрудники фирмы'!$N$17</f>
        <v>78950</v>
      </c>
    </row>
    <row r="106" spans="1:4" hidden="1" outlineLevel="1" x14ac:dyDescent="0.2">
      <c r="D106" s="28">
        <f>'Сотрудники фирмы'!$N$19</f>
        <v>28450</v>
      </c>
    </row>
    <row r="107" spans="1:4" hidden="1" outlineLevel="1" x14ac:dyDescent="0.2">
      <c r="D107" s="28">
        <f>'Сотрудники фирмы'!$N$23</f>
        <v>48950</v>
      </c>
    </row>
    <row r="108" spans="1:4" hidden="1" outlineLevel="1" x14ac:dyDescent="0.2">
      <c r="D108" s="28">
        <f>'Сотрудники фирмы'!$N$25</f>
        <v>37700</v>
      </c>
    </row>
    <row r="109" spans="1:4" hidden="1" outlineLevel="1" x14ac:dyDescent="0.2">
      <c r="D109" s="28">
        <f>'Сотрудники фирмы'!$N$28</f>
        <v>55950</v>
      </c>
    </row>
    <row r="110" spans="1:4" hidden="1" outlineLevel="1" x14ac:dyDescent="0.2">
      <c r="D110" s="28">
        <f>'Сотрудники фирмы'!$N$29</f>
        <v>39000</v>
      </c>
    </row>
    <row r="111" spans="1:4" hidden="1" outlineLevel="1" x14ac:dyDescent="0.2">
      <c r="D111" s="28">
        <f>'Сотрудники фирмы'!$N$30</f>
        <v>32700</v>
      </c>
    </row>
    <row r="112" spans="1:4" hidden="1" outlineLevel="1" x14ac:dyDescent="0.2">
      <c r="D112" s="28">
        <f>'Сотрудники фирмы'!$N$32</f>
        <v>88000</v>
      </c>
    </row>
    <row r="113" spans="4:4" hidden="1" outlineLevel="1" x14ac:dyDescent="0.2">
      <c r="D113" s="28">
        <f>'Сотрудники фирмы'!$N$34</f>
        <v>32450</v>
      </c>
    </row>
    <row r="114" spans="4:4" hidden="1" outlineLevel="1" x14ac:dyDescent="0.2">
      <c r="D114" s="28">
        <f>'Сотрудники фирмы'!$N$36</f>
        <v>35600</v>
      </c>
    </row>
    <row r="115" spans="4:4" hidden="1" outlineLevel="1" x14ac:dyDescent="0.2">
      <c r="D115" s="28">
        <f>'Сотрудники фирмы'!$N$37</f>
        <v>115450</v>
      </c>
    </row>
    <row r="116" spans="4:4" hidden="1" outlineLevel="1" x14ac:dyDescent="0.2">
      <c r="D116" s="28">
        <f>'Сотрудники фирмы'!$N$38</f>
        <v>65950</v>
      </c>
    </row>
    <row r="117" spans="4:4" hidden="1" outlineLevel="1" x14ac:dyDescent="0.2">
      <c r="D117" s="28">
        <f>'Сотрудники фирмы'!$N$39</f>
        <v>68700</v>
      </c>
    </row>
    <row r="118" spans="4:4" hidden="1" outlineLevel="1" x14ac:dyDescent="0.2">
      <c r="D118" s="28">
        <f>'Сотрудники фирмы'!$N$42</f>
        <v>38450</v>
      </c>
    </row>
    <row r="119" spans="4:4" hidden="1" outlineLevel="1" x14ac:dyDescent="0.2">
      <c r="D119" s="28">
        <f>'Сотрудники фирмы'!$N$44</f>
        <v>69600</v>
      </c>
    </row>
    <row r="120" spans="4:4" hidden="1" outlineLevel="1" x14ac:dyDescent="0.2">
      <c r="D120" s="28">
        <f>'Сотрудники фирмы'!$N$50</f>
        <v>35600</v>
      </c>
    </row>
    <row r="121" spans="4:4" hidden="1" outlineLevel="1" x14ac:dyDescent="0.2">
      <c r="D121" s="28">
        <f>'Сотрудники фирмы'!$N$53</f>
        <v>87200</v>
      </c>
    </row>
    <row r="122" spans="4:4" hidden="1" outlineLevel="1" x14ac:dyDescent="0.2">
      <c r="D122" s="28">
        <f>'Филиал 1'!$P$6</f>
        <v>35000</v>
      </c>
    </row>
    <row r="123" spans="4:4" hidden="1" outlineLevel="1" x14ac:dyDescent="0.2">
      <c r="D123" s="28">
        <f>'Филиал 1'!$P$7</f>
        <v>32150</v>
      </c>
    </row>
    <row r="124" spans="4:4" hidden="1" outlineLevel="1" x14ac:dyDescent="0.2">
      <c r="D124" s="28">
        <f>'Филиал 1'!$P$13</f>
        <v>59250</v>
      </c>
    </row>
    <row r="125" spans="4:4" hidden="1" outlineLevel="1" x14ac:dyDescent="0.2">
      <c r="D125" s="28">
        <f>'Филиал 1'!$P$14</f>
        <v>26150</v>
      </c>
    </row>
    <row r="126" spans="4:4" hidden="1" outlineLevel="1" x14ac:dyDescent="0.2">
      <c r="D126" s="28">
        <f>'Филиал 1'!$P$17</f>
        <v>45500</v>
      </c>
    </row>
    <row r="127" spans="4:4" hidden="1" outlineLevel="1" x14ac:dyDescent="0.2">
      <c r="D127" s="28">
        <f>'Филиал 1'!$P$20</f>
        <v>25000</v>
      </c>
    </row>
    <row r="128" spans="4:4" hidden="1" outlineLevel="1" x14ac:dyDescent="0.2">
      <c r="D128" s="28">
        <f>'Филиал 1'!$P$21</f>
        <v>31250</v>
      </c>
    </row>
    <row r="129" spans="4:4" hidden="1" outlineLevel="1" x14ac:dyDescent="0.2">
      <c r="D129" s="28">
        <f>'Филиал 1'!$P$22</f>
        <v>34250</v>
      </c>
    </row>
    <row r="130" spans="4:4" hidden="1" outlineLevel="1" x14ac:dyDescent="0.2">
      <c r="D130" s="28">
        <f>'Филиал 1'!$P$23</f>
        <v>35550</v>
      </c>
    </row>
    <row r="131" spans="4:4" hidden="1" outlineLevel="1" x14ac:dyDescent="0.2">
      <c r="D131" s="28">
        <f>'Филиал 1'!$P$25</f>
        <v>83750</v>
      </c>
    </row>
    <row r="132" spans="4:4" hidden="1" outlineLevel="1" x14ac:dyDescent="0.2">
      <c r="D132" s="28">
        <f>'Филиал 1'!$P$26</f>
        <v>62000</v>
      </c>
    </row>
    <row r="133" spans="4:4" hidden="1" outlineLevel="1" x14ac:dyDescent="0.2">
      <c r="D133" s="28">
        <f>'Филиал 1'!$P$30</f>
        <v>65250</v>
      </c>
    </row>
    <row r="134" spans="4:4" hidden="1" outlineLevel="1" x14ac:dyDescent="0.2">
      <c r="D134" s="28">
        <f>'Филиал 1'!$P$31</f>
        <v>75500</v>
      </c>
    </row>
    <row r="135" spans="4:4" hidden="1" outlineLevel="1" x14ac:dyDescent="0.2">
      <c r="D135" s="28">
        <f>'Филиал 1'!$P$38</f>
        <v>105150</v>
      </c>
    </row>
    <row r="136" spans="4:4" hidden="1" outlineLevel="1" x14ac:dyDescent="0.2">
      <c r="D136" s="28">
        <f>'Филиал 2'!$O$5</f>
        <v>35000</v>
      </c>
    </row>
    <row r="137" spans="4:4" hidden="1" outlineLevel="1" x14ac:dyDescent="0.2">
      <c r="D137" s="28">
        <f>'Филиал 2'!$O$7</f>
        <v>32150</v>
      </c>
    </row>
    <row r="138" spans="4:4" hidden="1" outlineLevel="1" x14ac:dyDescent="0.2">
      <c r="D138" s="28">
        <f>'Филиал 2'!$O$13</f>
        <v>29250</v>
      </c>
    </row>
    <row r="139" spans="4:4" hidden="1" outlineLevel="1" x14ac:dyDescent="0.2">
      <c r="D139" s="28">
        <f>'Филиал 2'!$O$14</f>
        <v>52500</v>
      </c>
    </row>
    <row r="140" spans="4:4" hidden="1" outlineLevel="1" x14ac:dyDescent="0.2">
      <c r="D140" s="28">
        <f>'Филиал 2'!$O$16</f>
        <v>59250</v>
      </c>
    </row>
    <row r="141" spans="4:4" hidden="1" outlineLevel="1" x14ac:dyDescent="0.2">
      <c r="D141" s="28">
        <f>'Филиал 2'!$O$18</f>
        <v>52000</v>
      </c>
    </row>
    <row r="142" spans="4:4" hidden="1" outlineLevel="1" x14ac:dyDescent="0.2">
      <c r="D142" s="28">
        <f>'Филиал 2'!$O$21</f>
        <v>45500</v>
      </c>
    </row>
    <row r="143" spans="4:4" hidden="1" outlineLevel="1" x14ac:dyDescent="0.2">
      <c r="D143" s="28">
        <f>'Филиал 2'!$O$25</f>
        <v>25000</v>
      </c>
    </row>
    <row r="144" spans="4:4" hidden="1" outlineLevel="1" x14ac:dyDescent="0.2">
      <c r="D144" s="28">
        <f>'Филиал 2'!$O$26</f>
        <v>31250</v>
      </c>
    </row>
    <row r="145" spans="1:4" hidden="1" outlineLevel="1" x14ac:dyDescent="0.2">
      <c r="D145" s="28">
        <f>'Филиал 2'!$O$27</f>
        <v>35550</v>
      </c>
    </row>
    <row r="146" spans="1:4" hidden="1" outlineLevel="1" x14ac:dyDescent="0.2">
      <c r="D146" s="28">
        <f>'Филиал 2'!$O$29</f>
        <v>83750</v>
      </c>
    </row>
    <row r="147" spans="1:4" hidden="1" outlineLevel="1" x14ac:dyDescent="0.2">
      <c r="D147" s="28">
        <f>'Филиал 2'!$O$30</f>
        <v>59250</v>
      </c>
    </row>
    <row r="148" spans="1:4" hidden="1" outlineLevel="1" x14ac:dyDescent="0.2">
      <c r="D148" s="28">
        <f>'Филиал 2'!$O$31</f>
        <v>62000</v>
      </c>
    </row>
    <row r="149" spans="1:4" hidden="1" outlineLevel="1" x14ac:dyDescent="0.2">
      <c r="D149" s="28">
        <f>'Филиал 2'!$O$35</f>
        <v>65250</v>
      </c>
    </row>
    <row r="150" spans="1:4" hidden="1" outlineLevel="1" x14ac:dyDescent="0.2">
      <c r="D150" s="28">
        <f>'Филиал 2'!$O$36</f>
        <v>75500</v>
      </c>
    </row>
    <row r="151" spans="1:4" hidden="1" outlineLevel="1" x14ac:dyDescent="0.2">
      <c r="D151" s="28">
        <f>'Филиал 2'!$O$42</f>
        <v>105150</v>
      </c>
    </row>
    <row r="152" spans="1:4" collapsed="1" x14ac:dyDescent="0.2">
      <c r="A152" s="4" t="s">
        <v>17</v>
      </c>
      <c r="D152" s="28">
        <f>MAX(D101:D151)</f>
        <v>115450</v>
      </c>
    </row>
    <row r="153" spans="1:4" x14ac:dyDescent="0.2">
      <c r="D153" s="28"/>
    </row>
    <row r="154" spans="1:4" ht="15" x14ac:dyDescent="0.25">
      <c r="A154" s="31" t="s">
        <v>309</v>
      </c>
      <c r="B154" s="33"/>
      <c r="C154" s="33"/>
      <c r="D154" s="34"/>
    </row>
    <row r="155" spans="1:4" ht="15" x14ac:dyDescent="0.25">
      <c r="A155" t="s">
        <v>303</v>
      </c>
      <c r="D155" s="28"/>
    </row>
    <row r="156" spans="1:4" ht="15" x14ac:dyDescent="0.25">
      <c r="A156" t="s">
        <v>304</v>
      </c>
      <c r="D156" s="28"/>
    </row>
    <row r="157" spans="1:4" ht="15" x14ac:dyDescent="0.25">
      <c r="A157" t="s">
        <v>306</v>
      </c>
      <c r="D157" s="28"/>
    </row>
    <row r="158" spans="1:4" ht="15" x14ac:dyDescent="0.25">
      <c r="A158" t="s">
        <v>307</v>
      </c>
      <c r="D158" s="28"/>
    </row>
    <row r="159" spans="1:4" ht="15" x14ac:dyDescent="0.25">
      <c r="A159" t="s">
        <v>308</v>
      </c>
      <c r="D159" s="28"/>
    </row>
    <row r="160" spans="1:4" x14ac:dyDescent="0.2">
      <c r="D160" s="28"/>
    </row>
    <row r="162" spans="1:4" x14ac:dyDescent="0.2">
      <c r="A162" s="29" t="s">
        <v>302</v>
      </c>
      <c r="B162" s="29"/>
      <c r="D162" s="29" t="s">
        <v>13</v>
      </c>
    </row>
    <row r="163" spans="1:4" hidden="1" outlineLevel="1" x14ac:dyDescent="0.2">
      <c r="D163" s="28">
        <f>'Сотрудники фирмы'!$N$7</f>
        <v>46000</v>
      </c>
    </row>
    <row r="164" spans="1:4" hidden="1" outlineLevel="1" x14ac:dyDescent="0.2">
      <c r="D164" s="28">
        <f>'Сотрудники фирмы'!$N$8</f>
        <v>75450</v>
      </c>
    </row>
    <row r="165" spans="1:4" hidden="1" outlineLevel="1" x14ac:dyDescent="0.2">
      <c r="D165" s="28">
        <f>'Сотрудники фирмы'!$N$16</f>
        <v>62700</v>
      </c>
    </row>
    <row r="166" spans="1:4" hidden="1" outlineLevel="1" x14ac:dyDescent="0.2">
      <c r="D166" s="28">
        <f>'Сотрудники фирмы'!$N$18</f>
        <v>45700</v>
      </c>
    </row>
    <row r="167" spans="1:4" hidden="1" outlineLevel="1" x14ac:dyDescent="0.2">
      <c r="D167" s="28">
        <f>'Сотрудники фирмы'!$N$28</f>
        <v>55950</v>
      </c>
    </row>
    <row r="168" spans="1:4" hidden="1" outlineLevel="1" x14ac:dyDescent="0.2">
      <c r="D168" s="28">
        <f>'Сотрудники фирмы'!$N$38</f>
        <v>65950</v>
      </c>
    </row>
    <row r="169" spans="1:4" hidden="1" outlineLevel="1" x14ac:dyDescent="0.2">
      <c r="D169" s="28">
        <f>'Сотрудники фирмы'!$N$41</f>
        <v>74200</v>
      </c>
    </row>
    <row r="170" spans="1:4" hidden="1" outlineLevel="1" x14ac:dyDescent="0.2">
      <c r="D170" s="28">
        <f>'Сотрудники фирмы'!$N$42</f>
        <v>38450</v>
      </c>
    </row>
    <row r="171" spans="1:4" hidden="1" outlineLevel="1" x14ac:dyDescent="0.2">
      <c r="D171" s="28">
        <f>'Сотрудники фирмы'!$N$43</f>
        <v>65700</v>
      </c>
    </row>
    <row r="172" spans="1:4" hidden="1" outlineLevel="1" x14ac:dyDescent="0.2">
      <c r="D172" s="28">
        <f>'Сотрудники фирмы'!$N$46</f>
        <v>65600</v>
      </c>
    </row>
    <row r="173" spans="1:4" hidden="1" outlineLevel="1" x14ac:dyDescent="0.2">
      <c r="D173" s="28">
        <f>'Сотрудники фирмы'!$N$48</f>
        <v>64500</v>
      </c>
    </row>
    <row r="174" spans="1:4" hidden="1" outlineLevel="1" x14ac:dyDescent="0.2">
      <c r="D174" s="28">
        <f>'Сотрудники фирмы'!$N$49</f>
        <v>55450</v>
      </c>
    </row>
    <row r="175" spans="1:4" hidden="1" outlineLevel="1" x14ac:dyDescent="0.2">
      <c r="D175" s="28">
        <f>'Сотрудники фирмы'!$N$52</f>
        <v>48450</v>
      </c>
    </row>
    <row r="176" spans="1:4" hidden="1" outlineLevel="1" x14ac:dyDescent="0.2">
      <c r="D176" s="28">
        <f>'Сотрудники фирмы'!$N$54</f>
        <v>48600</v>
      </c>
    </row>
    <row r="177" spans="4:4" hidden="1" outlineLevel="1" x14ac:dyDescent="0.2">
      <c r="D177" s="28">
        <f>'Сотрудники фирмы'!$N$56</f>
        <v>68600</v>
      </c>
    </row>
    <row r="178" spans="4:4" hidden="1" outlineLevel="1" x14ac:dyDescent="0.2">
      <c r="D178" s="28">
        <f>'Филиал 1'!$P$8</f>
        <v>35150</v>
      </c>
    </row>
    <row r="179" spans="4:4" hidden="1" outlineLevel="1" x14ac:dyDescent="0.2">
      <c r="D179" s="28">
        <f>'Филиал 1'!$P$9</f>
        <v>42550</v>
      </c>
    </row>
    <row r="180" spans="4:4" hidden="1" outlineLevel="1" x14ac:dyDescent="0.2">
      <c r="D180" s="28">
        <f>'Филиал 1'!$P$10</f>
        <v>62250</v>
      </c>
    </row>
    <row r="181" spans="4:4" hidden="1" outlineLevel="1" x14ac:dyDescent="0.2">
      <c r="D181" s="28">
        <f>'Филиал 1'!$P$11</f>
        <v>62500</v>
      </c>
    </row>
    <row r="182" spans="4:4" hidden="1" outlineLevel="1" x14ac:dyDescent="0.2">
      <c r="D182" s="28">
        <f>'Филиал 1'!$P$13</f>
        <v>59250</v>
      </c>
    </row>
    <row r="183" spans="4:4" hidden="1" outlineLevel="1" x14ac:dyDescent="0.2">
      <c r="D183" s="28">
        <f>'Филиал 1'!$P$15</f>
        <v>62150</v>
      </c>
    </row>
    <row r="184" spans="4:4" hidden="1" outlineLevel="1" x14ac:dyDescent="0.2">
      <c r="D184" s="28">
        <f>'Филиал 1'!$P$21</f>
        <v>31250</v>
      </c>
    </row>
    <row r="185" spans="4:4" hidden="1" outlineLevel="1" x14ac:dyDescent="0.2">
      <c r="D185" s="28">
        <f>'Филиал 1'!$P$24</f>
        <v>61050</v>
      </c>
    </row>
    <row r="186" spans="4:4" hidden="1" outlineLevel="1" x14ac:dyDescent="0.2">
      <c r="D186" s="28">
        <f>'Филиал 1'!$P$28</f>
        <v>45000</v>
      </c>
    </row>
    <row r="187" spans="4:4" hidden="1" outlineLevel="1" x14ac:dyDescent="0.2">
      <c r="D187" s="28">
        <f>'Филиал 1'!$P$35</f>
        <v>65150</v>
      </c>
    </row>
    <row r="188" spans="4:4" hidden="1" outlineLevel="1" x14ac:dyDescent="0.2">
      <c r="D188" s="28">
        <f>'Филиал 2'!$O$6</f>
        <v>70750</v>
      </c>
    </row>
    <row r="189" spans="4:4" hidden="1" outlineLevel="1" x14ac:dyDescent="0.2">
      <c r="D189" s="28">
        <f>'Филиал 2'!$O$9</f>
        <v>35150</v>
      </c>
    </row>
    <row r="190" spans="4:4" hidden="1" outlineLevel="1" x14ac:dyDescent="0.2">
      <c r="D190" s="28">
        <f>'Филиал 2'!$O$10</f>
        <v>42550</v>
      </c>
    </row>
    <row r="191" spans="4:4" hidden="1" outlineLevel="1" x14ac:dyDescent="0.2">
      <c r="D191" s="28">
        <f>'Филиал 2'!$O$11</f>
        <v>62250</v>
      </c>
    </row>
    <row r="192" spans="4:4" hidden="1" outlineLevel="1" x14ac:dyDescent="0.2">
      <c r="D192" s="28">
        <f>'Филиал 2'!$O$12</f>
        <v>62500</v>
      </c>
    </row>
    <row r="193" spans="1:4" hidden="1" outlineLevel="1" x14ac:dyDescent="0.2">
      <c r="D193" s="28">
        <f>'Филиал 2'!$O$14</f>
        <v>52500</v>
      </c>
    </row>
    <row r="194" spans="1:4" hidden="1" outlineLevel="1" x14ac:dyDescent="0.2">
      <c r="D194" s="28">
        <f>'Филиал 2'!$O$16</f>
        <v>59250</v>
      </c>
    </row>
    <row r="195" spans="1:4" hidden="1" outlineLevel="1" x14ac:dyDescent="0.2">
      <c r="D195" s="28">
        <f>'Филиал 2'!$O$17</f>
        <v>62150</v>
      </c>
    </row>
    <row r="196" spans="1:4" hidden="1" outlineLevel="1" x14ac:dyDescent="0.2">
      <c r="D196" s="28">
        <f>'Филиал 2'!$O$18</f>
        <v>52000</v>
      </c>
    </row>
    <row r="197" spans="1:4" hidden="1" outlineLevel="1" x14ac:dyDescent="0.2">
      <c r="D197" s="28">
        <f>'Филиал 2'!$O$26</f>
        <v>31250</v>
      </c>
    </row>
    <row r="198" spans="1:4" hidden="1" outlineLevel="1" x14ac:dyDescent="0.2">
      <c r="D198" s="28">
        <f>'Филиал 2'!$O$28</f>
        <v>61050</v>
      </c>
    </row>
    <row r="199" spans="1:4" hidden="1" outlineLevel="1" x14ac:dyDescent="0.2">
      <c r="D199" s="28">
        <f>'Филиал 2'!$O$33</f>
        <v>45000</v>
      </c>
    </row>
    <row r="200" spans="1:4" hidden="1" outlineLevel="1" x14ac:dyDescent="0.2">
      <c r="D200" s="28">
        <f>'Филиал 2'!$O$39</f>
        <v>65150</v>
      </c>
    </row>
    <row r="201" spans="1:4" collapsed="1" x14ac:dyDescent="0.2">
      <c r="A201" s="4" t="s">
        <v>59</v>
      </c>
      <c r="D201" s="28">
        <f>AVERAGE(D163:D200)</f>
        <v>55503.947368421053</v>
      </c>
    </row>
    <row r="202" spans="1:4" hidden="1" outlineLevel="1" x14ac:dyDescent="0.2">
      <c r="D202" s="28">
        <f>'Сотрудники фирмы'!$N$9</f>
        <v>62700</v>
      </c>
    </row>
    <row r="203" spans="1:4" hidden="1" outlineLevel="1" x14ac:dyDescent="0.2">
      <c r="D203" s="28">
        <f>'Сотрудники фирмы'!$N$11</f>
        <v>59000</v>
      </c>
    </row>
    <row r="204" spans="1:4" hidden="1" outlineLevel="1" x14ac:dyDescent="0.2">
      <c r="D204" s="28">
        <f>'Сотрудники фирмы'!$N$20</f>
        <v>65450</v>
      </c>
    </row>
    <row r="205" spans="1:4" hidden="1" outlineLevel="1" x14ac:dyDescent="0.2">
      <c r="D205" s="28">
        <f>'Филиал 1'!$P$6</f>
        <v>35000</v>
      </c>
    </row>
    <row r="206" spans="1:4" hidden="1" outlineLevel="1" x14ac:dyDescent="0.2">
      <c r="D206" s="28">
        <f>'Филиал 1'!$P$37</f>
        <v>55550</v>
      </c>
    </row>
    <row r="207" spans="1:4" hidden="1" outlineLevel="1" x14ac:dyDescent="0.2">
      <c r="D207" s="28">
        <f>'Филиал 2'!$O$5</f>
        <v>35000</v>
      </c>
    </row>
    <row r="208" spans="1:4" hidden="1" outlineLevel="1" x14ac:dyDescent="0.2">
      <c r="D208" s="28">
        <f>'Филиал 2'!$O$19</f>
        <v>62000</v>
      </c>
    </row>
    <row r="209" spans="1:4" hidden="1" outlineLevel="1" x14ac:dyDescent="0.2">
      <c r="D209" s="28">
        <f>'Филиал 2'!$O$30</f>
        <v>59250</v>
      </c>
    </row>
    <row r="210" spans="1:4" hidden="1" outlineLevel="1" x14ac:dyDescent="0.2">
      <c r="D210" s="28">
        <f>'Филиал 2'!$O$41</f>
        <v>55550</v>
      </c>
    </row>
    <row r="211" spans="1:4" collapsed="1" x14ac:dyDescent="0.2">
      <c r="A211" s="4" t="s">
        <v>67</v>
      </c>
      <c r="D211" s="28">
        <f>AVERAGE(D202:D210)</f>
        <v>54388.888888888891</v>
      </c>
    </row>
    <row r="212" spans="1:4" hidden="1" outlineLevel="1" x14ac:dyDescent="0.2">
      <c r="D212" s="28">
        <f>'Сотрудники фирмы'!$N$10</f>
        <v>37700</v>
      </c>
    </row>
    <row r="213" spans="1:4" hidden="1" outlineLevel="1" x14ac:dyDescent="0.2">
      <c r="D213" s="28">
        <f>'Сотрудники фирмы'!$N$26</f>
        <v>29600</v>
      </c>
    </row>
    <row r="214" spans="1:4" hidden="1" outlineLevel="1" x14ac:dyDescent="0.2">
      <c r="D214" s="28">
        <f>'Сотрудники фирмы'!$N$30</f>
        <v>32700</v>
      </c>
    </row>
    <row r="215" spans="1:4" hidden="1" outlineLevel="1" x14ac:dyDescent="0.2">
      <c r="D215" s="28">
        <f>'Сотрудники фирмы'!$N$34</f>
        <v>32450</v>
      </c>
    </row>
    <row r="216" spans="1:4" hidden="1" outlineLevel="1" x14ac:dyDescent="0.2">
      <c r="D216" s="28">
        <f>'Сотрудники фирмы'!$N$45</f>
        <v>38600</v>
      </c>
    </row>
    <row r="217" spans="1:4" hidden="1" outlineLevel="1" x14ac:dyDescent="0.2">
      <c r="D217" s="28">
        <f>'Филиал 1'!$P$14</f>
        <v>26150</v>
      </c>
    </row>
    <row r="218" spans="1:4" hidden="1" outlineLevel="1" x14ac:dyDescent="0.2">
      <c r="D218" s="28">
        <f>'Филиал 1'!$P$29</f>
        <v>34250</v>
      </c>
    </row>
    <row r="219" spans="1:4" hidden="1" outlineLevel="1" x14ac:dyDescent="0.2">
      <c r="D219" s="28">
        <f>'Филиал 2'!$O$13</f>
        <v>29250</v>
      </c>
    </row>
    <row r="220" spans="1:4" hidden="1" outlineLevel="1" x14ac:dyDescent="0.2">
      <c r="D220" s="28">
        <f>'Филиал 2'!$O$23</f>
        <v>29000</v>
      </c>
    </row>
    <row r="221" spans="1:4" hidden="1" outlineLevel="1" x14ac:dyDescent="0.2">
      <c r="D221" s="28">
        <f>'Филиал 2'!$O$34</f>
        <v>34250</v>
      </c>
    </row>
    <row r="222" spans="1:4" collapsed="1" x14ac:dyDescent="0.2">
      <c r="A222" s="4" t="s">
        <v>71</v>
      </c>
      <c r="D222" s="28">
        <f>AVERAGE(D212:D221)</f>
        <v>32395</v>
      </c>
    </row>
    <row r="223" spans="1:4" hidden="1" outlineLevel="1" x14ac:dyDescent="0.2">
      <c r="D223" s="28">
        <f>'Сотрудники фирмы'!$N$12</f>
        <v>108600</v>
      </c>
    </row>
    <row r="224" spans="1:4" hidden="1" outlineLevel="1" x14ac:dyDescent="0.2">
      <c r="D224" s="28">
        <f>'Сотрудники фирмы'!$N$13</f>
        <v>95950</v>
      </c>
    </row>
    <row r="225" spans="4:4" hidden="1" outlineLevel="1" x14ac:dyDescent="0.2">
      <c r="D225" s="28">
        <f>'Сотрудники фирмы'!$N$15</f>
        <v>124200</v>
      </c>
    </row>
    <row r="226" spans="4:4" hidden="1" outlineLevel="1" x14ac:dyDescent="0.2">
      <c r="D226" s="28">
        <f>'Сотрудники фирмы'!$N$22</f>
        <v>95450</v>
      </c>
    </row>
    <row r="227" spans="4:4" hidden="1" outlineLevel="1" x14ac:dyDescent="0.2">
      <c r="D227" s="28">
        <f>'Сотрудники фирмы'!$N$37</f>
        <v>115450</v>
      </c>
    </row>
    <row r="228" spans="4:4" hidden="1" outlineLevel="1" x14ac:dyDescent="0.2">
      <c r="D228" s="28">
        <f>'Сотрудники фирмы'!$N$40</f>
        <v>85900</v>
      </c>
    </row>
    <row r="229" spans="4:4" hidden="1" outlineLevel="1" x14ac:dyDescent="0.2">
      <c r="D229" s="28">
        <f>'Филиал 1'!$P$34</f>
        <v>92500</v>
      </c>
    </row>
    <row r="230" spans="4:4" hidden="1" outlineLevel="1" x14ac:dyDescent="0.2">
      <c r="D230" s="28">
        <f>'Филиал 1'!$P$38</f>
        <v>105150</v>
      </c>
    </row>
    <row r="231" spans="4:4" hidden="1" outlineLevel="1" x14ac:dyDescent="0.2">
      <c r="D231" s="28">
        <f>'Филиал 1'!$P$39</f>
        <v>92000</v>
      </c>
    </row>
    <row r="232" spans="4:4" hidden="1" outlineLevel="1" x14ac:dyDescent="0.2">
      <c r="D232" s="28">
        <f>'Филиал 1'!$P$41</f>
        <v>112000</v>
      </c>
    </row>
    <row r="233" spans="4:4" hidden="1" outlineLevel="1" x14ac:dyDescent="0.2">
      <c r="D233" s="28">
        <f>'Филиал 1'!$P$42</f>
        <v>120750</v>
      </c>
    </row>
    <row r="234" spans="4:4" hidden="1" outlineLevel="1" x14ac:dyDescent="0.2">
      <c r="D234" s="28">
        <f>'Филиал 1'!$P$43</f>
        <v>82450</v>
      </c>
    </row>
    <row r="235" spans="4:4" hidden="1" outlineLevel="1" x14ac:dyDescent="0.2">
      <c r="D235" s="28">
        <f>'Филиал 2'!$O$38</f>
        <v>92500</v>
      </c>
    </row>
    <row r="236" spans="4:4" hidden="1" outlineLevel="1" x14ac:dyDescent="0.2">
      <c r="D236" s="28">
        <f>'Филиал 2'!$O$42</f>
        <v>105150</v>
      </c>
    </row>
    <row r="237" spans="4:4" hidden="1" outlineLevel="1" x14ac:dyDescent="0.2">
      <c r="D237" s="28">
        <f>'Филиал 2'!$O$43</f>
        <v>92000</v>
      </c>
    </row>
    <row r="238" spans="4:4" hidden="1" outlineLevel="1" x14ac:dyDescent="0.2">
      <c r="D238" s="28">
        <f>'Филиал 2'!$O$45</f>
        <v>112000</v>
      </c>
    </row>
    <row r="239" spans="4:4" hidden="1" outlineLevel="1" x14ac:dyDescent="0.2">
      <c r="D239" s="28">
        <f>'Филиал 2'!$O$46</f>
        <v>120750</v>
      </c>
    </row>
    <row r="240" spans="4:4" hidden="1" outlineLevel="1" x14ac:dyDescent="0.2">
      <c r="D240" s="28">
        <f>'Филиал 2'!$O$47</f>
        <v>82450</v>
      </c>
    </row>
    <row r="241" spans="1:4" collapsed="1" x14ac:dyDescent="0.2">
      <c r="A241" s="4" t="s">
        <v>77</v>
      </c>
      <c r="D241" s="28">
        <f>AVERAGE(D223:D240)</f>
        <v>101958.33333333333</v>
      </c>
    </row>
    <row r="242" spans="1:4" hidden="1" outlineLevel="1" x14ac:dyDescent="0.2">
      <c r="D242" s="28">
        <f>'Сотрудники фирмы'!$N$14</f>
        <v>35450</v>
      </c>
    </row>
    <row r="243" spans="1:4" hidden="1" outlineLevel="1" x14ac:dyDescent="0.2">
      <c r="D243" s="28">
        <f>'Сотрудники фирмы'!$N$29</f>
        <v>39000</v>
      </c>
    </row>
    <row r="244" spans="1:4" hidden="1" outlineLevel="1" x14ac:dyDescent="0.2">
      <c r="D244" s="28">
        <f>'Филиал 1'!$P$12</f>
        <v>32000</v>
      </c>
    </row>
    <row r="245" spans="1:4" hidden="1" outlineLevel="1" x14ac:dyDescent="0.2">
      <c r="D245" s="28">
        <f>'Филиал 1'!$P$23</f>
        <v>35550</v>
      </c>
    </row>
    <row r="246" spans="1:4" hidden="1" outlineLevel="1" x14ac:dyDescent="0.2">
      <c r="D246" s="28">
        <f>'Филиал 2'!$O$15</f>
        <v>32000</v>
      </c>
    </row>
    <row r="247" spans="1:4" hidden="1" outlineLevel="1" x14ac:dyDescent="0.2">
      <c r="D247" s="28">
        <f>'Филиал 2'!$O$27</f>
        <v>35550</v>
      </c>
    </row>
    <row r="248" spans="1:4" collapsed="1" x14ac:dyDescent="0.2">
      <c r="A248" s="4" t="s">
        <v>83</v>
      </c>
      <c r="D248" s="28">
        <f>AVERAGE(D242:D247)</f>
        <v>34925</v>
      </c>
    </row>
    <row r="249" spans="1:4" hidden="1" outlineLevel="1" x14ac:dyDescent="0.2">
      <c r="D249" s="28">
        <f>'Сотрудники фирмы'!$N$17</f>
        <v>78950</v>
      </c>
    </row>
    <row r="250" spans="1:4" hidden="1" outlineLevel="1" x14ac:dyDescent="0.2">
      <c r="D250" s="28">
        <f>'Сотрудники фирмы'!$N$44</f>
        <v>69600</v>
      </c>
    </row>
    <row r="251" spans="1:4" hidden="1" outlineLevel="1" x14ac:dyDescent="0.2">
      <c r="D251" s="28">
        <f>'Сотрудники фирмы'!$N$51</f>
        <v>65450</v>
      </c>
    </row>
    <row r="252" spans="1:4" hidden="1" outlineLevel="1" x14ac:dyDescent="0.2">
      <c r="D252" s="28">
        <f>'Филиал 1'!$P$26</f>
        <v>62000</v>
      </c>
    </row>
    <row r="253" spans="1:4" hidden="1" outlineLevel="1" x14ac:dyDescent="0.2">
      <c r="D253" s="28">
        <f>'Филиал 1'!$P$31</f>
        <v>75500</v>
      </c>
    </row>
    <row r="254" spans="1:4" hidden="1" outlineLevel="1" x14ac:dyDescent="0.2">
      <c r="D254" s="28">
        <f>'Филиал 2'!$O$31</f>
        <v>62000</v>
      </c>
    </row>
    <row r="255" spans="1:4" hidden="1" outlineLevel="1" x14ac:dyDescent="0.2">
      <c r="D255" s="28">
        <f>'Филиал 2'!$O$36</f>
        <v>75500</v>
      </c>
    </row>
    <row r="256" spans="1:4" collapsed="1" x14ac:dyDescent="0.2">
      <c r="A256" s="4" t="s">
        <v>92</v>
      </c>
      <c r="D256" s="28">
        <f>AVERAGE(D249:D255)</f>
        <v>69857.142857142855</v>
      </c>
    </row>
    <row r="257" spans="1:4" hidden="1" outlineLevel="1" x14ac:dyDescent="0.2">
      <c r="D257" s="28">
        <f>'Сотрудники фирмы'!$N$19</f>
        <v>28450</v>
      </c>
    </row>
    <row r="258" spans="1:4" hidden="1" outlineLevel="1" x14ac:dyDescent="0.2">
      <c r="D258" s="28">
        <f>'Сотрудники фирмы'!$N$23</f>
        <v>48950</v>
      </c>
    </row>
    <row r="259" spans="1:4" hidden="1" outlineLevel="1" x14ac:dyDescent="0.2">
      <c r="D259" s="28">
        <f>'Сотрудники фирмы'!$N$25</f>
        <v>37700</v>
      </c>
    </row>
    <row r="260" spans="1:4" hidden="1" outlineLevel="1" x14ac:dyDescent="0.2">
      <c r="D260" s="28">
        <f>'Сотрудники фирмы'!$N$36</f>
        <v>35600</v>
      </c>
    </row>
    <row r="261" spans="1:4" hidden="1" outlineLevel="1" x14ac:dyDescent="0.2">
      <c r="D261" s="28">
        <f>'Сотрудники фирмы'!$N$50</f>
        <v>35600</v>
      </c>
    </row>
    <row r="262" spans="1:4" hidden="1" outlineLevel="1" x14ac:dyDescent="0.2">
      <c r="D262" s="28">
        <f>'Филиал 1'!$P$7</f>
        <v>32150</v>
      </c>
    </row>
    <row r="263" spans="1:4" hidden="1" outlineLevel="1" x14ac:dyDescent="0.2">
      <c r="D263" s="28">
        <f>'Филиал 1'!$P$17</f>
        <v>45500</v>
      </c>
    </row>
    <row r="264" spans="1:4" hidden="1" outlineLevel="1" x14ac:dyDescent="0.2">
      <c r="D264" s="28">
        <f>'Филиал 1'!$P$20</f>
        <v>25000</v>
      </c>
    </row>
    <row r="265" spans="1:4" hidden="1" outlineLevel="1" x14ac:dyDescent="0.2">
      <c r="D265" s="28">
        <f>'Филиал 1'!$P$22</f>
        <v>34250</v>
      </c>
    </row>
    <row r="266" spans="1:4" hidden="1" outlineLevel="1" x14ac:dyDescent="0.2">
      <c r="D266" s="28">
        <f>'Филиал 2'!$O$7</f>
        <v>32150</v>
      </c>
    </row>
    <row r="267" spans="1:4" hidden="1" outlineLevel="1" x14ac:dyDescent="0.2">
      <c r="D267" s="28">
        <f>'Филиал 2'!$O$21</f>
        <v>45500</v>
      </c>
    </row>
    <row r="268" spans="1:4" hidden="1" outlineLevel="1" x14ac:dyDescent="0.2">
      <c r="D268" s="28">
        <f>'Филиал 2'!$O$25</f>
        <v>25000</v>
      </c>
    </row>
    <row r="269" spans="1:4" collapsed="1" x14ac:dyDescent="0.2">
      <c r="A269" s="4" t="s">
        <v>20</v>
      </c>
      <c r="D269" s="28">
        <f>AVERAGE(D257:D268)</f>
        <v>35487.5</v>
      </c>
    </row>
    <row r="270" spans="1:4" hidden="1" outlineLevel="1" x14ac:dyDescent="0.2">
      <c r="D270" s="28">
        <f>'Сотрудники фирмы'!$N$21</f>
        <v>72450</v>
      </c>
    </row>
    <row r="271" spans="1:4" hidden="1" outlineLevel="1" x14ac:dyDescent="0.2">
      <c r="D271" s="28">
        <f>'Сотрудники фирмы'!$N$39</f>
        <v>68700</v>
      </c>
    </row>
    <row r="272" spans="1:4" hidden="1" outlineLevel="1" x14ac:dyDescent="0.2">
      <c r="D272" s="28">
        <f>'Филиал 1'!$P$30</f>
        <v>65250</v>
      </c>
    </row>
    <row r="273" spans="1:4" hidden="1" outlineLevel="1" x14ac:dyDescent="0.2">
      <c r="D273" s="28">
        <f>'Филиал 1'!$P$40</f>
        <v>69000</v>
      </c>
    </row>
    <row r="274" spans="1:4" hidden="1" outlineLevel="1" x14ac:dyDescent="0.2">
      <c r="D274" s="28">
        <f>'Филиал 2'!$O$35</f>
        <v>65250</v>
      </c>
    </row>
    <row r="275" spans="1:4" hidden="1" outlineLevel="1" x14ac:dyDescent="0.2">
      <c r="D275" s="28">
        <f>'Филиал 2'!$O$44</f>
        <v>69000</v>
      </c>
    </row>
    <row r="276" spans="1:4" collapsed="1" x14ac:dyDescent="0.2">
      <c r="A276" s="4" t="s">
        <v>33</v>
      </c>
      <c r="D276" s="28">
        <f>AVERAGE(D270:D275)</f>
        <v>68275</v>
      </c>
    </row>
    <row r="277" spans="1:4" hidden="1" outlineLevel="1" x14ac:dyDescent="0.2">
      <c r="D277" s="28">
        <f>'Сотрудники фирмы'!$N$24</f>
        <v>83100</v>
      </c>
    </row>
    <row r="278" spans="1:4" hidden="1" outlineLevel="1" x14ac:dyDescent="0.2">
      <c r="D278" s="28">
        <f>'Сотрудники фирмы'!$N$32</f>
        <v>88000</v>
      </c>
    </row>
    <row r="279" spans="1:4" hidden="1" outlineLevel="1" x14ac:dyDescent="0.2">
      <c r="D279" s="28">
        <f>'Сотрудники фирмы'!$N$33</f>
        <v>84700</v>
      </c>
    </row>
    <row r="280" spans="1:4" hidden="1" outlineLevel="1" x14ac:dyDescent="0.2">
      <c r="D280" s="28">
        <f>'Сотрудники фирмы'!$N$53</f>
        <v>87200</v>
      </c>
    </row>
    <row r="281" spans="1:4" hidden="1" outlineLevel="1" x14ac:dyDescent="0.2">
      <c r="D281" s="28">
        <f>'Сотрудники фирмы'!$N$55</f>
        <v>95200</v>
      </c>
    </row>
    <row r="282" spans="1:4" hidden="1" outlineLevel="1" x14ac:dyDescent="0.2">
      <c r="D282" s="28">
        <f>'Филиал 1'!$P$19</f>
        <v>81250</v>
      </c>
    </row>
    <row r="283" spans="1:4" hidden="1" outlineLevel="1" x14ac:dyDescent="0.2">
      <c r="D283" s="28">
        <f>'Филиал 1'!$P$25</f>
        <v>83750</v>
      </c>
    </row>
    <row r="284" spans="1:4" hidden="1" outlineLevel="1" x14ac:dyDescent="0.2">
      <c r="D284" s="28">
        <f>'Филиал 1'!$P$32</f>
        <v>92000</v>
      </c>
    </row>
    <row r="285" spans="1:4" hidden="1" outlineLevel="1" x14ac:dyDescent="0.2">
      <c r="D285" s="28">
        <f>'Филиал 1'!$P$33</f>
        <v>84550</v>
      </c>
    </row>
    <row r="286" spans="1:4" hidden="1" outlineLevel="1" x14ac:dyDescent="0.2">
      <c r="D286" s="28">
        <f>'Филиал 2'!$O$8</f>
        <v>79650</v>
      </c>
    </row>
    <row r="287" spans="1:4" hidden="1" outlineLevel="1" x14ac:dyDescent="0.2">
      <c r="D287" s="28">
        <f>'Филиал 2'!$O$24</f>
        <v>81250</v>
      </c>
    </row>
    <row r="288" spans="1:4" hidden="1" outlineLevel="1" x14ac:dyDescent="0.2">
      <c r="D288" s="28">
        <f>'Филиал 2'!$O$29</f>
        <v>83750</v>
      </c>
    </row>
    <row r="289" spans="1:4" hidden="1" outlineLevel="1" x14ac:dyDescent="0.2">
      <c r="D289" s="28">
        <f>'Филиал 2'!$O$37</f>
        <v>84550</v>
      </c>
    </row>
    <row r="290" spans="1:4" collapsed="1" x14ac:dyDescent="0.2">
      <c r="A290" s="4" t="s">
        <v>105</v>
      </c>
      <c r="D290" s="28">
        <f>AVERAGE(D277:D289)</f>
        <v>85303.846153846156</v>
      </c>
    </row>
    <row r="291" spans="1:4" hidden="1" outlineLevel="1" x14ac:dyDescent="0.2">
      <c r="D291" s="28">
        <f>'Сотрудники фирмы'!$N$27</f>
        <v>54700</v>
      </c>
    </row>
    <row r="292" spans="1:4" hidden="1" outlineLevel="1" x14ac:dyDescent="0.2">
      <c r="D292" s="28">
        <f>'Сотрудники фирмы'!$N$31</f>
        <v>54200</v>
      </c>
    </row>
    <row r="293" spans="1:4" hidden="1" outlineLevel="1" x14ac:dyDescent="0.2">
      <c r="D293" s="28">
        <f>'Сотрудники фирмы'!$N$47</f>
        <v>45450</v>
      </c>
    </row>
    <row r="294" spans="1:4" hidden="1" outlineLevel="1" x14ac:dyDescent="0.2">
      <c r="D294" s="28">
        <f>'Филиал 1'!$P$16</f>
        <v>45150</v>
      </c>
    </row>
    <row r="295" spans="1:4" hidden="1" outlineLevel="1" x14ac:dyDescent="0.2">
      <c r="D295" s="28">
        <f>'Филиал 1'!$P$18</f>
        <v>52000</v>
      </c>
    </row>
    <row r="296" spans="1:4" hidden="1" outlineLevel="1" x14ac:dyDescent="0.2">
      <c r="D296" s="28">
        <f>'Филиал 1'!$P$27</f>
        <v>42000</v>
      </c>
    </row>
    <row r="297" spans="1:4" hidden="1" outlineLevel="1" x14ac:dyDescent="0.2">
      <c r="D297" s="28">
        <f>'Филиал 2'!$O$20</f>
        <v>45150</v>
      </c>
    </row>
    <row r="298" spans="1:4" hidden="1" outlineLevel="1" x14ac:dyDescent="0.2">
      <c r="D298" s="28">
        <f>'Филиал 2'!$O$22</f>
        <v>52000</v>
      </c>
    </row>
    <row r="299" spans="1:4" hidden="1" outlineLevel="1" x14ac:dyDescent="0.2">
      <c r="D299" s="28">
        <f>'Филиал 2'!$O$32</f>
        <v>42000</v>
      </c>
    </row>
    <row r="300" spans="1:4" collapsed="1" x14ac:dyDescent="0.2">
      <c r="A300" s="4" t="s">
        <v>111</v>
      </c>
      <c r="D300" s="28">
        <f>AVERAGE(D291:D299)</f>
        <v>48072.222222222219</v>
      </c>
    </row>
    <row r="301" spans="1:4" hidden="1" outlineLevel="1" x14ac:dyDescent="0.2">
      <c r="D301" s="28">
        <f>'Сотрудники фирмы'!$N$35</f>
        <v>144200</v>
      </c>
    </row>
    <row r="302" spans="1:4" hidden="1" outlineLevel="1" x14ac:dyDescent="0.2">
      <c r="D302" s="28">
        <f>'Филиал 1'!$P$36</f>
        <v>140750</v>
      </c>
    </row>
    <row r="303" spans="1:4" hidden="1" outlineLevel="1" x14ac:dyDescent="0.2">
      <c r="D303" s="28">
        <f>'Филиал 2'!$O$40</f>
        <v>140750</v>
      </c>
    </row>
    <row r="304" spans="1:4" collapsed="1" x14ac:dyDescent="0.2">
      <c r="A304" s="4" t="s">
        <v>130</v>
      </c>
      <c r="D304" s="28">
        <f>AVERAGE(D301:D303)</f>
        <v>141900</v>
      </c>
    </row>
  </sheetData>
  <dataConsolidate function="max" topLabels="1" link="1">
    <dataRefs count="3">
      <dataRef ref="D6:N56" sheet="Сотрудники фирмы"/>
      <dataRef ref="F5:P43" sheet="Филиал 1"/>
      <dataRef ref="E4:O47" sheet="Филиал 2"/>
    </dataRefs>
  </dataConsolidate>
  <hyperlinks>
    <hyperlink ref="A1:F1" r:id="rId1" display="Файл скачан с сайта excel2.ru &gt;&gt;&gt;"/>
    <hyperlink ref="A2" r:id="rId2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5" customWidth="1"/>
    <col min="2" max="16384" width="9.140625" style="35" hidden="1"/>
  </cols>
  <sheetData>
    <row r="1" spans="1:7" ht="36.75" customHeight="1" x14ac:dyDescent="0.25">
      <c r="A1" s="37" t="s">
        <v>310</v>
      </c>
      <c r="B1" s="37"/>
      <c r="C1" s="37"/>
      <c r="D1" s="37"/>
      <c r="E1" s="37"/>
      <c r="F1" s="37"/>
      <c r="G1" s="37"/>
    </row>
    <row r="2" spans="1:7" ht="107.25" customHeight="1" x14ac:dyDescent="0.25">
      <c r="A2" s="36" t="s">
        <v>311</v>
      </c>
    </row>
    <row r="3" spans="1:7" ht="105" customHeight="1" x14ac:dyDescent="0.25">
      <c r="A3" s="36" t="s">
        <v>312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4:N56"/>
  <sheetViews>
    <sheetView zoomScaleNormal="100" workbookViewId="0"/>
  </sheetViews>
  <sheetFormatPr defaultColWidth="10.28515625" defaultRowHeight="14.25" x14ac:dyDescent="0.2"/>
  <cols>
    <col min="1" max="1" width="12.85546875" style="1" bestFit="1" customWidth="1"/>
    <col min="2" max="2" width="11.28515625" style="1" bestFit="1" customWidth="1"/>
    <col min="3" max="3" width="14.42578125" style="1" bestFit="1" customWidth="1"/>
    <col min="4" max="4" width="4.5703125" style="1" bestFit="1" customWidth="1"/>
    <col min="5" max="5" width="19.7109375" style="1" bestFit="1" customWidth="1"/>
    <col min="6" max="6" width="11.7109375" style="1" bestFit="1" customWidth="1"/>
    <col min="7" max="7" width="22.28515625" style="1" bestFit="1" customWidth="1"/>
    <col min="8" max="9" width="11" style="1" customWidth="1"/>
    <col min="10" max="10" width="9" style="1" customWidth="1"/>
    <col min="11" max="11" width="5.7109375" style="1" bestFit="1" customWidth="1"/>
    <col min="12" max="12" width="8" style="1" customWidth="1"/>
    <col min="13" max="13" width="13.85546875" style="1" bestFit="1" customWidth="1"/>
    <col min="14" max="14" width="9.7109375" style="1" bestFit="1" customWidth="1"/>
    <col min="15" max="15" width="11" style="1" customWidth="1"/>
    <col min="16" max="16384" width="10.28515625" style="1"/>
  </cols>
  <sheetData>
    <row r="4" spans="1:14" ht="15" x14ac:dyDescent="0.2">
      <c r="A4" s="3" t="s">
        <v>40</v>
      </c>
    </row>
    <row r="6" spans="1:14" s="2" customFormat="1" ht="25.5" x14ac:dyDescent="0.2">
      <c r="A6" s="7" t="s">
        <v>0</v>
      </c>
      <c r="B6" s="7" t="s">
        <v>1</v>
      </c>
      <c r="C6" s="7" t="s">
        <v>2</v>
      </c>
      <c r="D6" s="27" t="s">
        <v>3</v>
      </c>
      <c r="E6" s="30" t="s">
        <v>4</v>
      </c>
      <c r="F6" s="7" t="s">
        <v>5</v>
      </c>
      <c r="G6" s="8" t="s">
        <v>6</v>
      </c>
      <c r="H6" s="7" t="s">
        <v>7</v>
      </c>
      <c r="I6" s="7" t="s">
        <v>8</v>
      </c>
      <c r="J6" s="9" t="s">
        <v>9</v>
      </c>
      <c r="K6" s="9" t="s">
        <v>10</v>
      </c>
      <c r="L6" s="7" t="s">
        <v>12</v>
      </c>
      <c r="M6" s="8" t="s">
        <v>11</v>
      </c>
      <c r="N6" s="27" t="s">
        <v>13</v>
      </c>
    </row>
    <row r="7" spans="1:14" s="2" customFormat="1" ht="12.75" x14ac:dyDescent="0.2">
      <c r="A7" s="10" t="s">
        <v>58</v>
      </c>
      <c r="B7" s="10" t="s">
        <v>38</v>
      </c>
      <c r="C7" s="10" t="s">
        <v>35</v>
      </c>
      <c r="D7" s="11" t="s">
        <v>15</v>
      </c>
      <c r="E7" s="12" t="s">
        <v>59</v>
      </c>
      <c r="F7" s="13">
        <v>211322034</v>
      </c>
      <c r="G7" s="14" t="s">
        <v>60</v>
      </c>
      <c r="H7" s="15">
        <v>31108</v>
      </c>
      <c r="I7" s="15">
        <v>39836</v>
      </c>
      <c r="J7" s="16">
        <v>29</v>
      </c>
      <c r="K7" s="16">
        <v>5</v>
      </c>
      <c r="L7" s="17">
        <v>1</v>
      </c>
      <c r="M7" s="14" t="s">
        <v>61</v>
      </c>
      <c r="N7" s="18">
        <v>46000</v>
      </c>
    </row>
    <row r="8" spans="1:14" s="2" customFormat="1" ht="12.75" x14ac:dyDescent="0.2">
      <c r="A8" s="10" t="s">
        <v>62</v>
      </c>
      <c r="B8" s="10" t="s">
        <v>26</v>
      </c>
      <c r="C8" s="10" t="s">
        <v>22</v>
      </c>
      <c r="D8" s="11" t="s">
        <v>17</v>
      </c>
      <c r="E8" s="12" t="s">
        <v>59</v>
      </c>
      <c r="F8" s="13">
        <v>211322035</v>
      </c>
      <c r="G8" s="14" t="s">
        <v>63</v>
      </c>
      <c r="H8" s="15">
        <v>30813</v>
      </c>
      <c r="I8" s="15">
        <v>38942</v>
      </c>
      <c r="J8" s="16">
        <v>29</v>
      </c>
      <c r="K8" s="16">
        <v>7</v>
      </c>
      <c r="L8" s="17">
        <v>2</v>
      </c>
      <c r="M8" s="14" t="s">
        <v>61</v>
      </c>
      <c r="N8" s="18">
        <v>75450</v>
      </c>
    </row>
    <row r="9" spans="1:14" s="2" customFormat="1" ht="12.75" x14ac:dyDescent="0.2">
      <c r="A9" s="10" t="s">
        <v>64</v>
      </c>
      <c r="B9" s="10" t="s">
        <v>65</v>
      </c>
      <c r="C9" s="10" t="s">
        <v>66</v>
      </c>
      <c r="D9" s="11" t="s">
        <v>17</v>
      </c>
      <c r="E9" s="12" t="s">
        <v>67</v>
      </c>
      <c r="F9" s="13">
        <v>211322018</v>
      </c>
      <c r="G9" s="14" t="s">
        <v>68</v>
      </c>
      <c r="H9" s="19">
        <v>29067</v>
      </c>
      <c r="I9" s="19">
        <v>37814</v>
      </c>
      <c r="J9" s="16">
        <v>34</v>
      </c>
      <c r="K9" s="16">
        <v>10</v>
      </c>
      <c r="L9" s="17">
        <v>2</v>
      </c>
      <c r="M9" s="14" t="s">
        <v>18</v>
      </c>
      <c r="N9" s="18">
        <v>62700</v>
      </c>
    </row>
    <row r="10" spans="1:14" s="2" customFormat="1" ht="12.75" x14ac:dyDescent="0.2">
      <c r="A10" s="10" t="s">
        <v>69</v>
      </c>
      <c r="B10" s="10" t="s">
        <v>70</v>
      </c>
      <c r="C10" s="10" t="s">
        <v>48</v>
      </c>
      <c r="D10" s="11" t="s">
        <v>15</v>
      </c>
      <c r="E10" s="12" t="s">
        <v>71</v>
      </c>
      <c r="F10" s="13">
        <v>211322021</v>
      </c>
      <c r="G10" s="14" t="s">
        <v>63</v>
      </c>
      <c r="H10" s="15">
        <v>29358</v>
      </c>
      <c r="I10" s="15">
        <v>37719</v>
      </c>
      <c r="J10" s="16">
        <v>33</v>
      </c>
      <c r="K10" s="16">
        <v>10</v>
      </c>
      <c r="L10" s="17">
        <v>1</v>
      </c>
      <c r="M10" s="14" t="s">
        <v>23</v>
      </c>
      <c r="N10" s="18">
        <v>37700</v>
      </c>
    </row>
    <row r="11" spans="1:14" s="2" customFormat="1" ht="12.75" x14ac:dyDescent="0.2">
      <c r="A11" s="10" t="s">
        <v>72</v>
      </c>
      <c r="B11" s="10" t="s">
        <v>73</v>
      </c>
      <c r="C11" s="10" t="s">
        <v>74</v>
      </c>
      <c r="D11" s="11" t="s">
        <v>15</v>
      </c>
      <c r="E11" s="12" t="s">
        <v>67</v>
      </c>
      <c r="F11" s="13">
        <v>211322009</v>
      </c>
      <c r="G11" s="14" t="s">
        <v>68</v>
      </c>
      <c r="H11" s="19">
        <v>25710</v>
      </c>
      <c r="I11" s="19">
        <v>34682</v>
      </c>
      <c r="J11" s="16">
        <v>43</v>
      </c>
      <c r="K11" s="16">
        <v>19</v>
      </c>
      <c r="L11" s="17">
        <v>3</v>
      </c>
      <c r="M11" s="14" t="s">
        <v>61</v>
      </c>
      <c r="N11" s="18">
        <v>59000</v>
      </c>
    </row>
    <row r="12" spans="1:14" s="2" customFormat="1" ht="12.75" x14ac:dyDescent="0.2">
      <c r="A12" s="10" t="s">
        <v>75</v>
      </c>
      <c r="B12" s="10" t="s">
        <v>54</v>
      </c>
      <c r="C12" s="10" t="s">
        <v>76</v>
      </c>
      <c r="D12" s="11" t="s">
        <v>15</v>
      </c>
      <c r="E12" s="12" t="s">
        <v>77</v>
      </c>
      <c r="F12" s="13">
        <v>211322007</v>
      </c>
      <c r="G12" s="14" t="s">
        <v>68</v>
      </c>
      <c r="H12" s="15">
        <v>25204</v>
      </c>
      <c r="I12" s="15">
        <v>34800</v>
      </c>
      <c r="J12" s="16">
        <v>45</v>
      </c>
      <c r="K12" s="16">
        <v>18</v>
      </c>
      <c r="L12" s="17">
        <v>2</v>
      </c>
      <c r="M12" s="14" t="s">
        <v>18</v>
      </c>
      <c r="N12" s="18">
        <v>108600</v>
      </c>
    </row>
    <row r="13" spans="1:14" s="2" customFormat="1" ht="12.75" x14ac:dyDescent="0.2">
      <c r="A13" s="10" t="s">
        <v>78</v>
      </c>
      <c r="B13" s="10" t="s">
        <v>49</v>
      </c>
      <c r="C13" s="10" t="s">
        <v>79</v>
      </c>
      <c r="D13" s="11" t="s">
        <v>15</v>
      </c>
      <c r="E13" s="12" t="s">
        <v>77</v>
      </c>
      <c r="F13" s="13">
        <v>211322010</v>
      </c>
      <c r="G13" s="20" t="s">
        <v>60</v>
      </c>
      <c r="H13" s="15">
        <v>26137</v>
      </c>
      <c r="I13" s="15">
        <v>35459</v>
      </c>
      <c r="J13" s="16">
        <v>42</v>
      </c>
      <c r="K13" s="16">
        <v>17</v>
      </c>
      <c r="L13" s="17">
        <v>4</v>
      </c>
      <c r="M13" s="14" t="s">
        <v>18</v>
      </c>
      <c r="N13" s="18">
        <v>95950</v>
      </c>
    </row>
    <row r="14" spans="1:14" s="2" customFormat="1" ht="12.75" x14ac:dyDescent="0.2">
      <c r="A14" s="10" t="s">
        <v>80</v>
      </c>
      <c r="B14" s="10" t="s">
        <v>81</v>
      </c>
      <c r="C14" s="10" t="s">
        <v>82</v>
      </c>
      <c r="D14" s="11" t="s">
        <v>17</v>
      </c>
      <c r="E14" s="12" t="s">
        <v>83</v>
      </c>
      <c r="F14" s="13">
        <v>211322036</v>
      </c>
      <c r="G14" s="20" t="s">
        <v>84</v>
      </c>
      <c r="H14" s="19">
        <v>30935</v>
      </c>
      <c r="I14" s="19">
        <v>39280</v>
      </c>
      <c r="J14" s="16">
        <v>29</v>
      </c>
      <c r="K14" s="16">
        <v>6</v>
      </c>
      <c r="L14" s="17">
        <v>2</v>
      </c>
      <c r="M14" s="14" t="s">
        <v>23</v>
      </c>
      <c r="N14" s="18">
        <v>35450</v>
      </c>
    </row>
    <row r="15" spans="1:14" s="2" customFormat="1" ht="12.75" x14ac:dyDescent="0.2">
      <c r="A15" s="10" t="s">
        <v>85</v>
      </c>
      <c r="B15" s="10" t="s">
        <v>86</v>
      </c>
      <c r="C15" s="10" t="s">
        <v>48</v>
      </c>
      <c r="D15" s="11" t="s">
        <v>15</v>
      </c>
      <c r="E15" s="12" t="s">
        <v>77</v>
      </c>
      <c r="F15" s="13">
        <v>211322003</v>
      </c>
      <c r="G15" s="14" t="s">
        <v>84</v>
      </c>
      <c r="H15" s="21">
        <v>22819</v>
      </c>
      <c r="I15" s="21">
        <v>30633</v>
      </c>
      <c r="J15" s="16">
        <v>51</v>
      </c>
      <c r="K15" s="16">
        <v>30</v>
      </c>
      <c r="L15" s="17">
        <v>2</v>
      </c>
      <c r="M15" s="14" t="s">
        <v>18</v>
      </c>
      <c r="N15" s="18">
        <v>124200</v>
      </c>
    </row>
    <row r="16" spans="1:14" s="2" customFormat="1" ht="12.75" x14ac:dyDescent="0.2">
      <c r="A16" s="10" t="s">
        <v>87</v>
      </c>
      <c r="B16" s="10" t="s">
        <v>24</v>
      </c>
      <c r="C16" s="10" t="s">
        <v>88</v>
      </c>
      <c r="D16" s="11" t="s">
        <v>17</v>
      </c>
      <c r="E16" s="12" t="s">
        <v>59</v>
      </c>
      <c r="F16" s="13">
        <v>211322028</v>
      </c>
      <c r="G16" s="14" t="s">
        <v>60</v>
      </c>
      <c r="H16" s="21">
        <v>30258</v>
      </c>
      <c r="I16" s="21">
        <v>39971</v>
      </c>
      <c r="J16" s="16">
        <v>31</v>
      </c>
      <c r="K16" s="16">
        <v>4</v>
      </c>
      <c r="L16" s="17">
        <v>2</v>
      </c>
      <c r="M16" s="14" t="s">
        <v>18</v>
      </c>
      <c r="N16" s="18">
        <v>62700</v>
      </c>
    </row>
    <row r="17" spans="1:14" s="2" customFormat="1" ht="12.75" x14ac:dyDescent="0.2">
      <c r="A17" s="10" t="s">
        <v>89</v>
      </c>
      <c r="B17" s="10" t="s">
        <v>90</v>
      </c>
      <c r="C17" s="10" t="s">
        <v>91</v>
      </c>
      <c r="D17" s="11" t="s">
        <v>17</v>
      </c>
      <c r="E17" s="12" t="s">
        <v>92</v>
      </c>
      <c r="F17" s="13">
        <v>211322012</v>
      </c>
      <c r="G17" s="20" t="s">
        <v>84</v>
      </c>
      <c r="H17" s="21">
        <v>27126</v>
      </c>
      <c r="I17" s="21">
        <v>37315</v>
      </c>
      <c r="J17" s="16">
        <v>39</v>
      </c>
      <c r="K17" s="16">
        <v>12</v>
      </c>
      <c r="L17" s="17">
        <v>2</v>
      </c>
      <c r="M17" s="14" t="s">
        <v>18</v>
      </c>
      <c r="N17" s="18">
        <v>78950</v>
      </c>
    </row>
    <row r="18" spans="1:14" s="2" customFormat="1" ht="12.75" x14ac:dyDescent="0.2">
      <c r="A18" s="10" t="s">
        <v>93</v>
      </c>
      <c r="B18" s="10" t="s">
        <v>70</v>
      </c>
      <c r="C18" s="10" t="s">
        <v>14</v>
      </c>
      <c r="D18" s="11" t="s">
        <v>15</v>
      </c>
      <c r="E18" s="12" t="s">
        <v>59</v>
      </c>
      <c r="F18" s="13">
        <v>211322019</v>
      </c>
      <c r="G18" s="20" t="s">
        <v>63</v>
      </c>
      <c r="H18" s="15">
        <v>28967</v>
      </c>
      <c r="I18" s="15">
        <v>38573</v>
      </c>
      <c r="J18" s="16">
        <v>34</v>
      </c>
      <c r="K18" s="16">
        <v>8</v>
      </c>
      <c r="L18" s="17">
        <v>3</v>
      </c>
      <c r="M18" s="14" t="s">
        <v>18</v>
      </c>
      <c r="N18" s="18">
        <v>45700</v>
      </c>
    </row>
    <row r="19" spans="1:14" s="2" customFormat="1" ht="12.75" x14ac:dyDescent="0.2">
      <c r="A19" s="10" t="s">
        <v>94</v>
      </c>
      <c r="B19" s="10" t="s">
        <v>46</v>
      </c>
      <c r="C19" s="10" t="s">
        <v>37</v>
      </c>
      <c r="D19" s="11" t="s">
        <v>17</v>
      </c>
      <c r="E19" s="12" t="s">
        <v>20</v>
      </c>
      <c r="F19" s="13">
        <v>211322029</v>
      </c>
      <c r="G19" s="20" t="s">
        <v>68</v>
      </c>
      <c r="H19" s="21">
        <v>30145</v>
      </c>
      <c r="I19" s="21">
        <v>38527</v>
      </c>
      <c r="J19" s="16">
        <v>31</v>
      </c>
      <c r="K19" s="16">
        <v>8</v>
      </c>
      <c r="L19" s="17">
        <v>3</v>
      </c>
      <c r="M19" s="14" t="s">
        <v>23</v>
      </c>
      <c r="N19" s="18">
        <v>28450</v>
      </c>
    </row>
    <row r="20" spans="1:14" s="2" customFormat="1" ht="12.75" x14ac:dyDescent="0.2">
      <c r="A20" s="10" t="s">
        <v>95</v>
      </c>
      <c r="B20" s="10" t="s">
        <v>38</v>
      </c>
      <c r="C20" s="10" t="s">
        <v>55</v>
      </c>
      <c r="D20" s="11" t="s">
        <v>15</v>
      </c>
      <c r="E20" s="12" t="s">
        <v>67</v>
      </c>
      <c r="F20" s="13">
        <v>211322014</v>
      </c>
      <c r="G20" s="20" t="s">
        <v>68</v>
      </c>
      <c r="H20" s="15">
        <v>28892</v>
      </c>
      <c r="I20" s="15">
        <v>38999</v>
      </c>
      <c r="J20" s="16">
        <v>35</v>
      </c>
      <c r="K20" s="16">
        <v>7</v>
      </c>
      <c r="L20" s="17">
        <v>3</v>
      </c>
      <c r="M20" s="14" t="s">
        <v>18</v>
      </c>
      <c r="N20" s="18">
        <v>65450</v>
      </c>
    </row>
    <row r="21" spans="1:14" s="2" customFormat="1" ht="12.75" x14ac:dyDescent="0.2">
      <c r="A21" s="10" t="s">
        <v>96</v>
      </c>
      <c r="B21" s="10" t="s">
        <v>32</v>
      </c>
      <c r="C21" s="10" t="s">
        <v>97</v>
      </c>
      <c r="D21" s="11" t="s">
        <v>15</v>
      </c>
      <c r="E21" s="12" t="s">
        <v>33</v>
      </c>
      <c r="F21" s="13">
        <v>211322004</v>
      </c>
      <c r="G21" s="20" t="s">
        <v>34</v>
      </c>
      <c r="H21" s="15">
        <v>23994</v>
      </c>
      <c r="I21" s="15">
        <v>32808</v>
      </c>
      <c r="J21" s="16">
        <v>48</v>
      </c>
      <c r="K21" s="16">
        <v>24</v>
      </c>
      <c r="L21" s="17">
        <v>3</v>
      </c>
      <c r="M21" s="14" t="s">
        <v>18</v>
      </c>
      <c r="N21" s="18">
        <v>72450</v>
      </c>
    </row>
    <row r="22" spans="1:14" s="2" customFormat="1" ht="12.75" x14ac:dyDescent="0.2">
      <c r="A22" s="10" t="s">
        <v>98</v>
      </c>
      <c r="B22" s="10" t="s">
        <v>99</v>
      </c>
      <c r="C22" s="10" t="s">
        <v>100</v>
      </c>
      <c r="D22" s="11" t="s">
        <v>15</v>
      </c>
      <c r="E22" s="12" t="s">
        <v>77</v>
      </c>
      <c r="F22" s="13">
        <v>211322005</v>
      </c>
      <c r="G22" s="20" t="s">
        <v>34</v>
      </c>
      <c r="H22" s="15">
        <v>24733</v>
      </c>
      <c r="I22" s="15">
        <v>33190</v>
      </c>
      <c r="J22" s="16">
        <v>46</v>
      </c>
      <c r="K22" s="16">
        <v>23</v>
      </c>
      <c r="L22" s="17">
        <v>1</v>
      </c>
      <c r="M22" s="14" t="s">
        <v>18</v>
      </c>
      <c r="N22" s="18">
        <v>95450</v>
      </c>
    </row>
    <row r="23" spans="1:14" s="2" customFormat="1" ht="12.75" x14ac:dyDescent="0.2">
      <c r="A23" s="10" t="s">
        <v>101</v>
      </c>
      <c r="B23" s="10" t="s">
        <v>102</v>
      </c>
      <c r="C23" s="10" t="s">
        <v>41</v>
      </c>
      <c r="D23" s="11" t="s">
        <v>17</v>
      </c>
      <c r="E23" s="12" t="s">
        <v>20</v>
      </c>
      <c r="F23" s="13">
        <v>211322030</v>
      </c>
      <c r="G23" s="20" t="s">
        <v>63</v>
      </c>
      <c r="H23" s="21">
        <v>30358</v>
      </c>
      <c r="I23" s="21">
        <v>38736</v>
      </c>
      <c r="J23" s="16">
        <v>31</v>
      </c>
      <c r="K23" s="16">
        <v>8</v>
      </c>
      <c r="L23" s="17">
        <v>2</v>
      </c>
      <c r="M23" s="14" t="s">
        <v>23</v>
      </c>
      <c r="N23" s="18">
        <v>48950</v>
      </c>
    </row>
    <row r="24" spans="1:14" s="2" customFormat="1" ht="12.75" x14ac:dyDescent="0.2">
      <c r="A24" s="10" t="s">
        <v>103</v>
      </c>
      <c r="B24" s="10" t="s">
        <v>54</v>
      </c>
      <c r="C24" s="10" t="s">
        <v>104</v>
      </c>
      <c r="D24" s="11" t="s">
        <v>15</v>
      </c>
      <c r="E24" s="12" t="s">
        <v>105</v>
      </c>
      <c r="F24" s="13">
        <v>211322032</v>
      </c>
      <c r="G24" s="20" t="s">
        <v>106</v>
      </c>
      <c r="H24" s="15">
        <v>30743</v>
      </c>
      <c r="I24" s="15">
        <v>40291</v>
      </c>
      <c r="J24" s="16">
        <v>30</v>
      </c>
      <c r="K24" s="16">
        <v>3</v>
      </c>
      <c r="L24" s="17">
        <v>1</v>
      </c>
      <c r="M24" s="14" t="s">
        <v>18</v>
      </c>
      <c r="N24" s="18">
        <v>83100</v>
      </c>
    </row>
    <row r="25" spans="1:14" s="2" customFormat="1" ht="12.75" x14ac:dyDescent="0.2">
      <c r="A25" s="10" t="s">
        <v>107</v>
      </c>
      <c r="B25" s="10" t="s">
        <v>90</v>
      </c>
      <c r="C25" s="10" t="s">
        <v>56</v>
      </c>
      <c r="D25" s="11" t="s">
        <v>17</v>
      </c>
      <c r="E25" s="12" t="s">
        <v>20</v>
      </c>
      <c r="F25" s="13">
        <v>211322047</v>
      </c>
      <c r="G25" s="20" t="s">
        <v>84</v>
      </c>
      <c r="H25" s="19">
        <v>32628</v>
      </c>
      <c r="I25" s="19">
        <v>40258</v>
      </c>
      <c r="J25" s="16">
        <v>24</v>
      </c>
      <c r="K25" s="16">
        <v>3</v>
      </c>
      <c r="L25" s="17">
        <v>1</v>
      </c>
      <c r="M25" s="14" t="s">
        <v>18</v>
      </c>
      <c r="N25" s="18">
        <v>37700</v>
      </c>
    </row>
    <row r="26" spans="1:14" s="2" customFormat="1" ht="12.75" x14ac:dyDescent="0.2">
      <c r="A26" s="10" t="s">
        <v>108</v>
      </c>
      <c r="B26" s="10" t="s">
        <v>109</v>
      </c>
      <c r="C26" s="10" t="s">
        <v>74</v>
      </c>
      <c r="D26" s="11" t="s">
        <v>15</v>
      </c>
      <c r="E26" s="12" t="s">
        <v>71</v>
      </c>
      <c r="F26" s="13">
        <v>211322038</v>
      </c>
      <c r="G26" s="14" t="s">
        <v>84</v>
      </c>
      <c r="H26" s="21">
        <v>31449</v>
      </c>
      <c r="I26" s="21">
        <v>39365</v>
      </c>
      <c r="J26" s="16">
        <v>28</v>
      </c>
      <c r="K26" s="16">
        <v>6</v>
      </c>
      <c r="L26" s="17">
        <v>0</v>
      </c>
      <c r="M26" s="14" t="s">
        <v>23</v>
      </c>
      <c r="N26" s="18">
        <v>29600</v>
      </c>
    </row>
    <row r="27" spans="1:14" s="2" customFormat="1" ht="12.75" x14ac:dyDescent="0.2">
      <c r="A27" s="10" t="s">
        <v>110</v>
      </c>
      <c r="B27" s="10" t="s">
        <v>70</v>
      </c>
      <c r="C27" s="10" t="s">
        <v>44</v>
      </c>
      <c r="D27" s="11" t="s">
        <v>15</v>
      </c>
      <c r="E27" s="12" t="s">
        <v>111</v>
      </c>
      <c r="F27" s="13">
        <v>211322045</v>
      </c>
      <c r="G27" s="20" t="s">
        <v>106</v>
      </c>
      <c r="H27" s="15">
        <v>31870</v>
      </c>
      <c r="I27" s="15">
        <v>39350</v>
      </c>
      <c r="J27" s="16">
        <v>26</v>
      </c>
      <c r="K27" s="16">
        <v>6</v>
      </c>
      <c r="L27" s="17">
        <v>1</v>
      </c>
      <c r="M27" s="14" t="s">
        <v>23</v>
      </c>
      <c r="N27" s="18">
        <v>54700</v>
      </c>
    </row>
    <row r="28" spans="1:14" s="2" customFormat="1" ht="12.75" x14ac:dyDescent="0.2">
      <c r="A28" s="10" t="s">
        <v>112</v>
      </c>
      <c r="B28" s="10" t="s">
        <v>26</v>
      </c>
      <c r="C28" s="10" t="s">
        <v>28</v>
      </c>
      <c r="D28" s="11" t="s">
        <v>17</v>
      </c>
      <c r="E28" s="12" t="s">
        <v>59</v>
      </c>
      <c r="F28" s="13">
        <v>211322033</v>
      </c>
      <c r="G28" s="20" t="s">
        <v>63</v>
      </c>
      <c r="H28" s="21">
        <v>30460</v>
      </c>
      <c r="I28" s="21">
        <v>39782</v>
      </c>
      <c r="J28" s="16">
        <v>30</v>
      </c>
      <c r="K28" s="16">
        <v>5</v>
      </c>
      <c r="L28" s="17">
        <v>1</v>
      </c>
      <c r="M28" s="14" t="s">
        <v>18</v>
      </c>
      <c r="N28" s="18">
        <v>55950</v>
      </c>
    </row>
    <row r="29" spans="1:14" s="2" customFormat="1" ht="12.75" x14ac:dyDescent="0.2">
      <c r="A29" s="10" t="s">
        <v>113</v>
      </c>
      <c r="B29" s="10" t="s">
        <v>114</v>
      </c>
      <c r="C29" s="10" t="s">
        <v>115</v>
      </c>
      <c r="D29" s="11" t="s">
        <v>17</v>
      </c>
      <c r="E29" s="12" t="s">
        <v>83</v>
      </c>
      <c r="F29" s="13">
        <v>211322022</v>
      </c>
      <c r="G29" s="20" t="s">
        <v>84</v>
      </c>
      <c r="H29" s="21">
        <v>29314</v>
      </c>
      <c r="I29" s="21">
        <v>38254</v>
      </c>
      <c r="J29" s="16">
        <v>33</v>
      </c>
      <c r="K29" s="16">
        <v>9</v>
      </c>
      <c r="L29" s="17">
        <v>1</v>
      </c>
      <c r="M29" s="14" t="s">
        <v>61</v>
      </c>
      <c r="N29" s="18">
        <v>39000</v>
      </c>
    </row>
    <row r="30" spans="1:14" s="2" customFormat="1" ht="12.75" x14ac:dyDescent="0.2">
      <c r="A30" s="10" t="s">
        <v>116</v>
      </c>
      <c r="B30" s="10" t="s">
        <v>117</v>
      </c>
      <c r="C30" s="10" t="s">
        <v>118</v>
      </c>
      <c r="D30" s="11" t="s">
        <v>17</v>
      </c>
      <c r="E30" s="12" t="s">
        <v>71</v>
      </c>
      <c r="F30" s="13">
        <v>211322048</v>
      </c>
      <c r="G30" s="20" t="s">
        <v>60</v>
      </c>
      <c r="H30" s="19">
        <v>32637</v>
      </c>
      <c r="I30" s="19">
        <v>39687</v>
      </c>
      <c r="J30" s="16">
        <v>24</v>
      </c>
      <c r="K30" s="16">
        <v>5</v>
      </c>
      <c r="L30" s="17">
        <v>0</v>
      </c>
      <c r="M30" s="14" t="s">
        <v>61</v>
      </c>
      <c r="N30" s="18">
        <v>32700</v>
      </c>
    </row>
    <row r="31" spans="1:14" s="2" customFormat="1" ht="12.75" x14ac:dyDescent="0.2">
      <c r="A31" s="10" t="s">
        <v>119</v>
      </c>
      <c r="B31" s="10" t="s">
        <v>120</v>
      </c>
      <c r="C31" s="10" t="s">
        <v>50</v>
      </c>
      <c r="D31" s="11" t="s">
        <v>15</v>
      </c>
      <c r="E31" s="12" t="s">
        <v>111</v>
      </c>
      <c r="F31" s="13">
        <v>211322039</v>
      </c>
      <c r="G31" s="20" t="s">
        <v>106</v>
      </c>
      <c r="H31" s="15">
        <v>31196</v>
      </c>
      <c r="I31" s="15">
        <v>39638</v>
      </c>
      <c r="J31" s="16">
        <v>28</v>
      </c>
      <c r="K31" s="16">
        <v>5</v>
      </c>
      <c r="L31" s="17">
        <v>1</v>
      </c>
      <c r="M31" s="14" t="s">
        <v>61</v>
      </c>
      <c r="N31" s="18">
        <v>54200</v>
      </c>
    </row>
    <row r="32" spans="1:14" s="2" customFormat="1" ht="12.75" x14ac:dyDescent="0.2">
      <c r="A32" s="10" t="s">
        <v>121</v>
      </c>
      <c r="B32" s="10" t="s">
        <v>122</v>
      </c>
      <c r="C32" s="10" t="s">
        <v>123</v>
      </c>
      <c r="D32" s="11" t="s">
        <v>17</v>
      </c>
      <c r="E32" s="12" t="s">
        <v>105</v>
      </c>
      <c r="F32" s="13">
        <v>211322011</v>
      </c>
      <c r="G32" s="14" t="s">
        <v>68</v>
      </c>
      <c r="H32" s="19">
        <v>26918</v>
      </c>
      <c r="I32" s="19">
        <v>36093</v>
      </c>
      <c r="J32" s="16">
        <v>40</v>
      </c>
      <c r="K32" s="16">
        <v>15</v>
      </c>
      <c r="L32" s="17">
        <v>3</v>
      </c>
      <c r="M32" s="14" t="s">
        <v>18</v>
      </c>
      <c r="N32" s="18">
        <v>88000</v>
      </c>
    </row>
    <row r="33" spans="1:14" s="2" customFormat="1" ht="12.75" x14ac:dyDescent="0.2">
      <c r="A33" s="10" t="s">
        <v>124</v>
      </c>
      <c r="B33" s="10" t="s">
        <v>125</v>
      </c>
      <c r="C33" s="10" t="s">
        <v>126</v>
      </c>
      <c r="D33" s="11" t="s">
        <v>15</v>
      </c>
      <c r="E33" s="12" t="s">
        <v>105</v>
      </c>
      <c r="F33" s="13">
        <v>211322023</v>
      </c>
      <c r="G33" s="14" t="s">
        <v>60</v>
      </c>
      <c r="H33" s="15">
        <v>29647</v>
      </c>
      <c r="I33" s="15">
        <v>38799</v>
      </c>
      <c r="J33" s="16">
        <v>33</v>
      </c>
      <c r="K33" s="16">
        <v>7</v>
      </c>
      <c r="L33" s="17">
        <v>3</v>
      </c>
      <c r="M33" s="14" t="s">
        <v>18</v>
      </c>
      <c r="N33" s="18">
        <v>84700</v>
      </c>
    </row>
    <row r="34" spans="1:14" s="2" customFormat="1" ht="12.75" x14ac:dyDescent="0.2">
      <c r="A34" s="10" t="s">
        <v>127</v>
      </c>
      <c r="B34" s="10" t="s">
        <v>46</v>
      </c>
      <c r="C34" s="10" t="s">
        <v>28</v>
      </c>
      <c r="D34" s="11" t="s">
        <v>17</v>
      </c>
      <c r="E34" s="12" t="s">
        <v>71</v>
      </c>
      <c r="F34" s="13">
        <v>211322026</v>
      </c>
      <c r="G34" s="14" t="s">
        <v>63</v>
      </c>
      <c r="H34" s="21">
        <v>29897</v>
      </c>
      <c r="I34" s="21">
        <v>38699</v>
      </c>
      <c r="J34" s="16">
        <v>32</v>
      </c>
      <c r="K34" s="16">
        <v>8</v>
      </c>
      <c r="L34" s="17">
        <v>0</v>
      </c>
      <c r="M34" s="14" t="s">
        <v>61</v>
      </c>
      <c r="N34" s="18">
        <v>32450</v>
      </c>
    </row>
    <row r="35" spans="1:14" s="2" customFormat="1" ht="12.75" x14ac:dyDescent="0.2">
      <c r="A35" s="10" t="s">
        <v>128</v>
      </c>
      <c r="B35" s="10" t="s">
        <v>49</v>
      </c>
      <c r="C35" s="10" t="s">
        <v>129</v>
      </c>
      <c r="D35" s="11" t="s">
        <v>15</v>
      </c>
      <c r="E35" s="12" t="s">
        <v>130</v>
      </c>
      <c r="F35" s="13">
        <v>211322006</v>
      </c>
      <c r="G35" s="20" t="s">
        <v>131</v>
      </c>
      <c r="H35" s="19">
        <v>24852</v>
      </c>
      <c r="I35" s="19">
        <v>34578</v>
      </c>
      <c r="J35" s="16">
        <v>46</v>
      </c>
      <c r="K35" s="16">
        <v>19</v>
      </c>
      <c r="L35" s="17">
        <v>3</v>
      </c>
      <c r="M35" s="14" t="s">
        <v>18</v>
      </c>
      <c r="N35" s="18">
        <v>144200</v>
      </c>
    </row>
    <row r="36" spans="1:14" s="2" customFormat="1" ht="12.75" x14ac:dyDescent="0.2">
      <c r="A36" s="10" t="s">
        <v>132</v>
      </c>
      <c r="B36" s="10" t="s">
        <v>133</v>
      </c>
      <c r="C36" s="10" t="s">
        <v>134</v>
      </c>
      <c r="D36" s="11" t="s">
        <v>17</v>
      </c>
      <c r="E36" s="12" t="s">
        <v>20</v>
      </c>
      <c r="F36" s="13">
        <v>211322042</v>
      </c>
      <c r="G36" s="20" t="s">
        <v>60</v>
      </c>
      <c r="H36" s="15">
        <v>31659</v>
      </c>
      <c r="I36" s="15">
        <v>40513</v>
      </c>
      <c r="J36" s="16">
        <v>27</v>
      </c>
      <c r="K36" s="16">
        <v>3</v>
      </c>
      <c r="L36" s="17">
        <v>0</v>
      </c>
      <c r="M36" s="14" t="s">
        <v>61</v>
      </c>
      <c r="N36" s="18">
        <v>35600</v>
      </c>
    </row>
    <row r="37" spans="1:14" s="2" customFormat="1" ht="12.75" x14ac:dyDescent="0.2">
      <c r="A37" s="10" t="s">
        <v>135</v>
      </c>
      <c r="B37" s="10" t="s">
        <v>43</v>
      </c>
      <c r="C37" s="10" t="s">
        <v>136</v>
      </c>
      <c r="D37" s="11" t="s">
        <v>17</v>
      </c>
      <c r="E37" s="12" t="s">
        <v>77</v>
      </c>
      <c r="F37" s="13">
        <v>211322002</v>
      </c>
      <c r="G37" s="20" t="s">
        <v>63</v>
      </c>
      <c r="H37" s="15">
        <v>21919</v>
      </c>
      <c r="I37" s="15">
        <v>31622</v>
      </c>
      <c r="J37" s="16">
        <v>54</v>
      </c>
      <c r="K37" s="16">
        <v>27</v>
      </c>
      <c r="L37" s="17">
        <v>3</v>
      </c>
      <c r="M37" s="14" t="s">
        <v>18</v>
      </c>
      <c r="N37" s="18">
        <v>115450</v>
      </c>
    </row>
    <row r="38" spans="1:14" s="2" customFormat="1" ht="12.75" x14ac:dyDescent="0.2">
      <c r="A38" s="10" t="s">
        <v>137</v>
      </c>
      <c r="B38" s="10" t="s">
        <v>138</v>
      </c>
      <c r="C38" s="10" t="s">
        <v>139</v>
      </c>
      <c r="D38" s="11" t="s">
        <v>17</v>
      </c>
      <c r="E38" s="12" t="s">
        <v>59</v>
      </c>
      <c r="F38" s="13">
        <v>211322037</v>
      </c>
      <c r="G38" s="20" t="s">
        <v>63</v>
      </c>
      <c r="H38" s="15">
        <v>30895</v>
      </c>
      <c r="I38" s="15">
        <v>39627</v>
      </c>
      <c r="J38" s="16">
        <v>29</v>
      </c>
      <c r="K38" s="16">
        <v>5</v>
      </c>
      <c r="L38" s="17">
        <v>1</v>
      </c>
      <c r="M38" s="14" t="s">
        <v>18</v>
      </c>
      <c r="N38" s="18">
        <v>65950</v>
      </c>
    </row>
    <row r="39" spans="1:14" s="2" customFormat="1" ht="12.75" x14ac:dyDescent="0.2">
      <c r="A39" s="10" t="s">
        <v>140</v>
      </c>
      <c r="B39" s="10" t="s">
        <v>45</v>
      </c>
      <c r="C39" s="10" t="s">
        <v>141</v>
      </c>
      <c r="D39" s="11" t="s">
        <v>17</v>
      </c>
      <c r="E39" s="12" t="s">
        <v>33</v>
      </c>
      <c r="F39" s="13">
        <v>211322015</v>
      </c>
      <c r="G39" s="14" t="s">
        <v>34</v>
      </c>
      <c r="H39" s="19">
        <v>28742</v>
      </c>
      <c r="I39" s="19">
        <v>38287</v>
      </c>
      <c r="J39" s="16">
        <v>35</v>
      </c>
      <c r="K39" s="16">
        <v>9</v>
      </c>
      <c r="L39" s="17">
        <v>4</v>
      </c>
      <c r="M39" s="14" t="s">
        <v>18</v>
      </c>
      <c r="N39" s="18">
        <v>68700</v>
      </c>
    </row>
    <row r="40" spans="1:14" s="2" customFormat="1" ht="12.75" x14ac:dyDescent="0.2">
      <c r="A40" s="10" t="s">
        <v>142</v>
      </c>
      <c r="B40" s="10" t="s">
        <v>38</v>
      </c>
      <c r="C40" s="10" t="s">
        <v>143</v>
      </c>
      <c r="D40" s="11" t="s">
        <v>15</v>
      </c>
      <c r="E40" s="12" t="s">
        <v>77</v>
      </c>
      <c r="F40" s="13">
        <v>211322001</v>
      </c>
      <c r="G40" s="14" t="s">
        <v>106</v>
      </c>
      <c r="H40" s="15">
        <v>21472</v>
      </c>
      <c r="I40" s="15">
        <v>30215</v>
      </c>
      <c r="J40" s="16">
        <v>55</v>
      </c>
      <c r="K40" s="16">
        <v>31</v>
      </c>
      <c r="L40" s="17">
        <v>2</v>
      </c>
      <c r="M40" s="14" t="s">
        <v>18</v>
      </c>
      <c r="N40" s="18">
        <v>85900</v>
      </c>
    </row>
    <row r="41" spans="1:14" s="2" customFormat="1" ht="12.75" x14ac:dyDescent="0.2">
      <c r="A41" s="10" t="s">
        <v>144</v>
      </c>
      <c r="B41" s="10" t="s">
        <v>145</v>
      </c>
      <c r="C41" s="10" t="s">
        <v>129</v>
      </c>
      <c r="D41" s="11" t="s">
        <v>15</v>
      </c>
      <c r="E41" s="12" t="s">
        <v>59</v>
      </c>
      <c r="F41" s="13">
        <v>211322043</v>
      </c>
      <c r="G41" s="20" t="s">
        <v>60</v>
      </c>
      <c r="H41" s="15">
        <v>31678</v>
      </c>
      <c r="I41" s="15">
        <v>40883</v>
      </c>
      <c r="J41" s="16">
        <v>27</v>
      </c>
      <c r="K41" s="16">
        <v>2</v>
      </c>
      <c r="L41" s="17">
        <v>0</v>
      </c>
      <c r="M41" s="14" t="s">
        <v>18</v>
      </c>
      <c r="N41" s="18">
        <v>74200</v>
      </c>
    </row>
    <row r="42" spans="1:14" s="2" customFormat="1" ht="12.75" x14ac:dyDescent="0.2">
      <c r="A42" s="10" t="s">
        <v>146</v>
      </c>
      <c r="B42" s="10" t="s">
        <v>147</v>
      </c>
      <c r="C42" s="10" t="s">
        <v>37</v>
      </c>
      <c r="D42" s="11" t="s">
        <v>17</v>
      </c>
      <c r="E42" s="12" t="s">
        <v>59</v>
      </c>
      <c r="F42" s="13">
        <v>211322049</v>
      </c>
      <c r="G42" s="20" t="s">
        <v>60</v>
      </c>
      <c r="H42" s="19">
        <v>33198</v>
      </c>
      <c r="I42" s="19">
        <v>41059</v>
      </c>
      <c r="J42" s="16">
        <v>23</v>
      </c>
      <c r="K42" s="16">
        <v>1</v>
      </c>
      <c r="L42" s="17">
        <v>0</v>
      </c>
      <c r="M42" s="14" t="s">
        <v>61</v>
      </c>
      <c r="N42" s="18">
        <v>38450</v>
      </c>
    </row>
    <row r="43" spans="1:14" s="2" customFormat="1" ht="12.75" x14ac:dyDescent="0.2">
      <c r="A43" s="10" t="s">
        <v>148</v>
      </c>
      <c r="B43" s="10" t="s">
        <v>53</v>
      </c>
      <c r="C43" s="10" t="s">
        <v>31</v>
      </c>
      <c r="D43" s="11" t="s">
        <v>15</v>
      </c>
      <c r="E43" s="12" t="s">
        <v>59</v>
      </c>
      <c r="F43" s="13">
        <v>211322027</v>
      </c>
      <c r="G43" s="20" t="s">
        <v>63</v>
      </c>
      <c r="H43" s="19">
        <v>29990</v>
      </c>
      <c r="I43" s="19">
        <v>39716</v>
      </c>
      <c r="J43" s="16">
        <v>32</v>
      </c>
      <c r="K43" s="16">
        <v>5</v>
      </c>
      <c r="L43" s="17">
        <v>2</v>
      </c>
      <c r="M43" s="14" t="s">
        <v>18</v>
      </c>
      <c r="N43" s="18">
        <v>65700</v>
      </c>
    </row>
    <row r="44" spans="1:14" s="2" customFormat="1" ht="12.75" x14ac:dyDescent="0.2">
      <c r="A44" s="10" t="s">
        <v>149</v>
      </c>
      <c r="B44" s="10" t="s">
        <v>21</v>
      </c>
      <c r="C44" s="10" t="s">
        <v>141</v>
      </c>
      <c r="D44" s="11" t="s">
        <v>17</v>
      </c>
      <c r="E44" s="12" t="s">
        <v>92</v>
      </c>
      <c r="F44" s="13">
        <v>211322050</v>
      </c>
      <c r="G44" s="14" t="s">
        <v>84</v>
      </c>
      <c r="H44" s="15">
        <v>33161</v>
      </c>
      <c r="I44" s="15">
        <v>40950</v>
      </c>
      <c r="J44" s="16">
        <v>23</v>
      </c>
      <c r="K44" s="16">
        <v>2</v>
      </c>
      <c r="L44" s="17">
        <v>1</v>
      </c>
      <c r="M44" s="14" t="s">
        <v>61</v>
      </c>
      <c r="N44" s="18">
        <v>69600</v>
      </c>
    </row>
    <row r="45" spans="1:14" s="2" customFormat="1" ht="12.75" x14ac:dyDescent="0.2">
      <c r="A45" s="10" t="s">
        <v>150</v>
      </c>
      <c r="B45" s="10" t="s">
        <v>151</v>
      </c>
      <c r="C45" s="10" t="s">
        <v>50</v>
      </c>
      <c r="D45" s="11" t="s">
        <v>15</v>
      </c>
      <c r="E45" s="12" t="s">
        <v>71</v>
      </c>
      <c r="F45" s="13">
        <v>211322046</v>
      </c>
      <c r="G45" s="14" t="s">
        <v>63</v>
      </c>
      <c r="H45" s="19">
        <v>32088</v>
      </c>
      <c r="I45" s="19">
        <v>40191</v>
      </c>
      <c r="J45" s="16">
        <v>26</v>
      </c>
      <c r="K45" s="16">
        <v>4</v>
      </c>
      <c r="L45" s="17">
        <v>0</v>
      </c>
      <c r="M45" s="14" t="s">
        <v>61</v>
      </c>
      <c r="N45" s="18">
        <v>38600</v>
      </c>
    </row>
    <row r="46" spans="1:14" s="2" customFormat="1" ht="12.75" x14ac:dyDescent="0.2">
      <c r="A46" s="10" t="s">
        <v>152</v>
      </c>
      <c r="B46" s="10" t="s">
        <v>153</v>
      </c>
      <c r="C46" s="10" t="s">
        <v>74</v>
      </c>
      <c r="D46" s="11" t="s">
        <v>15</v>
      </c>
      <c r="E46" s="12" t="s">
        <v>59</v>
      </c>
      <c r="F46" s="13">
        <v>211322031</v>
      </c>
      <c r="G46" s="20" t="s">
        <v>63</v>
      </c>
      <c r="H46" s="21">
        <v>30165</v>
      </c>
      <c r="I46" s="21">
        <v>39262</v>
      </c>
      <c r="J46" s="16">
        <v>31</v>
      </c>
      <c r="K46" s="16">
        <v>6</v>
      </c>
      <c r="L46" s="17">
        <v>2</v>
      </c>
      <c r="M46" s="14" t="s">
        <v>61</v>
      </c>
      <c r="N46" s="18">
        <v>65600</v>
      </c>
    </row>
    <row r="47" spans="1:14" s="2" customFormat="1" ht="12.75" x14ac:dyDescent="0.2">
      <c r="A47" s="10" t="s">
        <v>154</v>
      </c>
      <c r="B47" s="10" t="s">
        <v>29</v>
      </c>
      <c r="C47" s="10" t="s">
        <v>74</v>
      </c>
      <c r="D47" s="11" t="s">
        <v>15</v>
      </c>
      <c r="E47" s="12" t="s">
        <v>111</v>
      </c>
      <c r="F47" s="13">
        <v>211322040</v>
      </c>
      <c r="G47" s="14" t="s">
        <v>106</v>
      </c>
      <c r="H47" s="15">
        <v>31301</v>
      </c>
      <c r="I47" s="15">
        <v>38691</v>
      </c>
      <c r="J47" s="16">
        <v>28</v>
      </c>
      <c r="K47" s="16">
        <v>8</v>
      </c>
      <c r="L47" s="17">
        <v>0</v>
      </c>
      <c r="M47" s="14" t="s">
        <v>23</v>
      </c>
      <c r="N47" s="18">
        <v>45450</v>
      </c>
    </row>
    <row r="48" spans="1:14" s="2" customFormat="1" ht="12.75" x14ac:dyDescent="0.2">
      <c r="A48" s="10" t="s">
        <v>155</v>
      </c>
      <c r="B48" s="10" t="s">
        <v>151</v>
      </c>
      <c r="C48" s="10" t="s">
        <v>79</v>
      </c>
      <c r="D48" s="11" t="s">
        <v>15</v>
      </c>
      <c r="E48" s="12" t="s">
        <v>59</v>
      </c>
      <c r="F48" s="13">
        <v>211322016</v>
      </c>
      <c r="G48" s="20" t="s">
        <v>63</v>
      </c>
      <c r="H48" s="19">
        <v>28744</v>
      </c>
      <c r="I48" s="19">
        <v>37908</v>
      </c>
      <c r="J48" s="16">
        <v>35</v>
      </c>
      <c r="K48" s="16">
        <v>10</v>
      </c>
      <c r="L48" s="17">
        <v>2</v>
      </c>
      <c r="M48" s="14" t="s">
        <v>18</v>
      </c>
      <c r="N48" s="18">
        <v>64500</v>
      </c>
    </row>
    <row r="49" spans="1:14" s="2" customFormat="1" ht="12.75" x14ac:dyDescent="0.2">
      <c r="A49" s="10" t="s">
        <v>156</v>
      </c>
      <c r="B49" s="10" t="s">
        <v>151</v>
      </c>
      <c r="C49" s="10" t="s">
        <v>126</v>
      </c>
      <c r="D49" s="11" t="s">
        <v>15</v>
      </c>
      <c r="E49" s="12" t="s">
        <v>59</v>
      </c>
      <c r="F49" s="13">
        <v>211322024</v>
      </c>
      <c r="G49" s="20" t="s">
        <v>63</v>
      </c>
      <c r="H49" s="21">
        <v>29474</v>
      </c>
      <c r="I49" s="21">
        <v>38639</v>
      </c>
      <c r="J49" s="16">
        <v>33</v>
      </c>
      <c r="K49" s="16">
        <v>8</v>
      </c>
      <c r="L49" s="17">
        <v>2</v>
      </c>
      <c r="M49" s="14" t="s">
        <v>61</v>
      </c>
      <c r="N49" s="18">
        <v>55450</v>
      </c>
    </row>
    <row r="50" spans="1:14" s="2" customFormat="1" ht="12.75" x14ac:dyDescent="0.2">
      <c r="A50" s="10" t="s">
        <v>157</v>
      </c>
      <c r="B50" s="10" t="s">
        <v>158</v>
      </c>
      <c r="C50" s="10" t="s">
        <v>22</v>
      </c>
      <c r="D50" s="11" t="s">
        <v>17</v>
      </c>
      <c r="E50" s="12" t="s">
        <v>20</v>
      </c>
      <c r="F50" s="13">
        <v>211322041</v>
      </c>
      <c r="G50" s="14" t="s">
        <v>131</v>
      </c>
      <c r="H50" s="21">
        <v>31168</v>
      </c>
      <c r="I50" s="19">
        <v>39993</v>
      </c>
      <c r="J50" s="16">
        <v>28</v>
      </c>
      <c r="K50" s="16">
        <v>4</v>
      </c>
      <c r="L50" s="17">
        <v>1</v>
      </c>
      <c r="M50" s="14" t="s">
        <v>18</v>
      </c>
      <c r="N50" s="18">
        <v>35600</v>
      </c>
    </row>
    <row r="51" spans="1:14" s="2" customFormat="1" ht="12.75" x14ac:dyDescent="0.2">
      <c r="A51" s="10" t="s">
        <v>159</v>
      </c>
      <c r="B51" s="10" t="s">
        <v>38</v>
      </c>
      <c r="C51" s="10" t="s">
        <v>160</v>
      </c>
      <c r="D51" s="11" t="s">
        <v>15</v>
      </c>
      <c r="E51" s="12" t="s">
        <v>92</v>
      </c>
      <c r="F51" s="13">
        <v>211322025</v>
      </c>
      <c r="G51" s="14" t="s">
        <v>84</v>
      </c>
      <c r="H51" s="15">
        <v>29569</v>
      </c>
      <c r="I51" s="15">
        <v>37733</v>
      </c>
      <c r="J51" s="16">
        <v>33</v>
      </c>
      <c r="K51" s="16">
        <v>10</v>
      </c>
      <c r="L51" s="17">
        <v>1</v>
      </c>
      <c r="M51" s="14" t="s">
        <v>61</v>
      </c>
      <c r="N51" s="18">
        <v>65450</v>
      </c>
    </row>
    <row r="52" spans="1:14" s="2" customFormat="1" ht="12.75" x14ac:dyDescent="0.2">
      <c r="A52" s="10" t="s">
        <v>161</v>
      </c>
      <c r="B52" s="10" t="s">
        <v>162</v>
      </c>
      <c r="C52" s="10" t="s">
        <v>35</v>
      </c>
      <c r="D52" s="11" t="s">
        <v>15</v>
      </c>
      <c r="E52" s="12" t="s">
        <v>59</v>
      </c>
      <c r="F52" s="13">
        <v>211322017</v>
      </c>
      <c r="G52" s="14" t="s">
        <v>63</v>
      </c>
      <c r="H52" s="21">
        <v>28908</v>
      </c>
      <c r="I52" s="21">
        <v>37719</v>
      </c>
      <c r="J52" s="16">
        <v>35</v>
      </c>
      <c r="K52" s="16">
        <v>10</v>
      </c>
      <c r="L52" s="17">
        <v>2</v>
      </c>
      <c r="M52" s="14" t="s">
        <v>61</v>
      </c>
      <c r="N52" s="18">
        <v>48450</v>
      </c>
    </row>
    <row r="53" spans="1:14" s="2" customFormat="1" ht="12.75" x14ac:dyDescent="0.2">
      <c r="A53" s="10" t="s">
        <v>163</v>
      </c>
      <c r="B53" s="10" t="s">
        <v>46</v>
      </c>
      <c r="C53" s="10" t="s">
        <v>37</v>
      </c>
      <c r="D53" s="11" t="s">
        <v>17</v>
      </c>
      <c r="E53" s="12" t="s">
        <v>105</v>
      </c>
      <c r="F53" s="13">
        <v>211322020</v>
      </c>
      <c r="G53" s="14" t="s">
        <v>63</v>
      </c>
      <c r="H53" s="19">
        <v>29108</v>
      </c>
      <c r="I53" s="19">
        <v>37819</v>
      </c>
      <c r="J53" s="16">
        <v>34</v>
      </c>
      <c r="K53" s="16">
        <v>10</v>
      </c>
      <c r="L53" s="17">
        <v>4</v>
      </c>
      <c r="M53" s="14" t="s">
        <v>18</v>
      </c>
      <c r="N53" s="18">
        <v>87200</v>
      </c>
    </row>
    <row r="54" spans="1:14" s="2" customFormat="1" ht="12.75" x14ac:dyDescent="0.2">
      <c r="A54" s="10" t="s">
        <v>164</v>
      </c>
      <c r="B54" s="10" t="s">
        <v>165</v>
      </c>
      <c r="C54" s="10" t="s">
        <v>39</v>
      </c>
      <c r="D54" s="11" t="s">
        <v>15</v>
      </c>
      <c r="E54" s="12" t="s">
        <v>59</v>
      </c>
      <c r="F54" s="13">
        <v>211322044</v>
      </c>
      <c r="G54" s="20" t="s">
        <v>63</v>
      </c>
      <c r="H54" s="15">
        <v>31669</v>
      </c>
      <c r="I54" s="15">
        <v>39165</v>
      </c>
      <c r="J54" s="16">
        <v>27</v>
      </c>
      <c r="K54" s="16">
        <v>6</v>
      </c>
      <c r="L54" s="17">
        <v>1</v>
      </c>
      <c r="M54" s="14" t="s">
        <v>18</v>
      </c>
      <c r="N54" s="18">
        <v>48600</v>
      </c>
    </row>
    <row r="55" spans="1:14" s="2" customFormat="1" ht="12.75" x14ac:dyDescent="0.2">
      <c r="A55" s="10" t="s">
        <v>166</v>
      </c>
      <c r="B55" s="10" t="s">
        <v>125</v>
      </c>
      <c r="C55" s="10" t="s">
        <v>167</v>
      </c>
      <c r="D55" s="11" t="s">
        <v>15</v>
      </c>
      <c r="E55" s="12" t="s">
        <v>105</v>
      </c>
      <c r="F55" s="13">
        <v>211322013</v>
      </c>
      <c r="G55" s="20" t="s">
        <v>84</v>
      </c>
      <c r="H55" s="15">
        <v>27639</v>
      </c>
      <c r="I55" s="15">
        <v>36865</v>
      </c>
      <c r="J55" s="16">
        <v>38</v>
      </c>
      <c r="K55" s="16">
        <v>13</v>
      </c>
      <c r="L55" s="17">
        <v>3</v>
      </c>
      <c r="M55" s="14" t="s">
        <v>18</v>
      </c>
      <c r="N55" s="18">
        <v>95200</v>
      </c>
    </row>
    <row r="56" spans="1:14" s="2" customFormat="1" ht="12.75" x14ac:dyDescent="0.2">
      <c r="A56" s="10" t="s">
        <v>168</v>
      </c>
      <c r="B56" s="10" t="s">
        <v>29</v>
      </c>
      <c r="C56" s="10" t="s">
        <v>14</v>
      </c>
      <c r="D56" s="11" t="s">
        <v>15</v>
      </c>
      <c r="E56" s="12" t="s">
        <v>59</v>
      </c>
      <c r="F56" s="13">
        <v>211322008</v>
      </c>
      <c r="G56" s="20" t="s">
        <v>63</v>
      </c>
      <c r="H56" s="15">
        <v>25604</v>
      </c>
      <c r="I56" s="15">
        <v>35506</v>
      </c>
      <c r="J56" s="16">
        <v>44</v>
      </c>
      <c r="K56" s="16">
        <v>16</v>
      </c>
      <c r="L56" s="17">
        <v>3</v>
      </c>
      <c r="M56" s="14" t="s">
        <v>18</v>
      </c>
      <c r="N56" s="18">
        <v>68600</v>
      </c>
    </row>
  </sheetData>
  <pageMargins left="0.75" right="0.75" top="1" bottom="1" header="0.5" footer="0.5"/>
  <pageSetup paperSize="9" orientation="portrait" horizontalDpi="120" verticalDpi="144" copies="0" r:id="rId1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C3:P43"/>
  <sheetViews>
    <sheetView zoomScaleNormal="100" workbookViewId="0"/>
  </sheetViews>
  <sheetFormatPr defaultColWidth="10.28515625" defaultRowHeight="12.75" x14ac:dyDescent="0.2"/>
  <cols>
    <col min="1" max="2" width="3.7109375" style="6" customWidth="1"/>
    <col min="3" max="3" width="12.7109375" style="6" bestFit="1" customWidth="1"/>
    <col min="4" max="4" width="10.28515625" style="6" bestFit="1" customWidth="1"/>
    <col min="5" max="5" width="14.5703125" style="6" bestFit="1" customWidth="1"/>
    <col min="6" max="6" width="4.5703125" style="6" bestFit="1" customWidth="1"/>
    <col min="7" max="7" width="19.7109375" style="6" bestFit="1" customWidth="1"/>
    <col min="8" max="8" width="11.7109375" style="6" bestFit="1" customWidth="1"/>
    <col min="9" max="9" width="22.28515625" style="6" bestFit="1" customWidth="1"/>
    <col min="10" max="11" width="11" style="6" customWidth="1"/>
    <col min="12" max="12" width="9" style="6" customWidth="1"/>
    <col min="13" max="13" width="5.7109375" style="6" bestFit="1" customWidth="1"/>
    <col min="14" max="14" width="8" style="6" customWidth="1"/>
    <col min="15" max="15" width="13.85546875" style="6" bestFit="1" customWidth="1"/>
    <col min="16" max="16" width="9.7109375" style="6" bestFit="1" customWidth="1"/>
    <col min="17" max="16384" width="10.28515625" style="6"/>
  </cols>
  <sheetData>
    <row r="3" spans="3:16" ht="15" x14ac:dyDescent="0.2">
      <c r="C3" s="3" t="s">
        <v>52</v>
      </c>
    </row>
    <row r="5" spans="3:16" ht="25.5" x14ac:dyDescent="0.2">
      <c r="C5" s="7" t="s">
        <v>0</v>
      </c>
      <c r="D5" s="7" t="s">
        <v>1</v>
      </c>
      <c r="E5" s="7" t="s">
        <v>2</v>
      </c>
      <c r="F5" s="27" t="s">
        <v>3</v>
      </c>
      <c r="G5" s="26" t="s">
        <v>4</v>
      </c>
      <c r="H5" s="7" t="s">
        <v>5</v>
      </c>
      <c r="I5" s="8" t="s">
        <v>6</v>
      </c>
      <c r="J5" s="7" t="s">
        <v>7</v>
      </c>
      <c r="K5" s="7" t="s">
        <v>8</v>
      </c>
      <c r="L5" s="22" t="s">
        <v>9</v>
      </c>
      <c r="M5" s="22" t="s">
        <v>10</v>
      </c>
      <c r="N5" s="7" t="s">
        <v>12</v>
      </c>
      <c r="O5" s="8" t="s">
        <v>11</v>
      </c>
      <c r="P5" s="27" t="s">
        <v>13</v>
      </c>
    </row>
    <row r="6" spans="3:16" x14ac:dyDescent="0.2">
      <c r="C6" s="20" t="s">
        <v>169</v>
      </c>
      <c r="D6" s="20" t="s">
        <v>170</v>
      </c>
      <c r="E6" s="20" t="s">
        <v>171</v>
      </c>
      <c r="F6" s="13" t="s">
        <v>17</v>
      </c>
      <c r="G6" s="14" t="s">
        <v>67</v>
      </c>
      <c r="H6" s="13">
        <v>351322101</v>
      </c>
      <c r="I6" s="14" t="s">
        <v>68</v>
      </c>
      <c r="J6" s="15">
        <v>33398</v>
      </c>
      <c r="K6" s="15">
        <v>41359</v>
      </c>
      <c r="L6" s="23">
        <v>22</v>
      </c>
      <c r="M6" s="23">
        <v>0</v>
      </c>
      <c r="N6" s="17">
        <v>0</v>
      </c>
      <c r="O6" s="14" t="s">
        <v>61</v>
      </c>
      <c r="P6" s="18">
        <v>35000</v>
      </c>
    </row>
    <row r="7" spans="3:16" x14ac:dyDescent="0.2">
      <c r="C7" s="20" t="s">
        <v>172</v>
      </c>
      <c r="D7" s="20" t="s">
        <v>133</v>
      </c>
      <c r="E7" s="20" t="s">
        <v>136</v>
      </c>
      <c r="F7" s="13" t="s">
        <v>17</v>
      </c>
      <c r="G7" s="14" t="s">
        <v>20</v>
      </c>
      <c r="H7" s="13">
        <v>351322105</v>
      </c>
      <c r="I7" s="14" t="s">
        <v>131</v>
      </c>
      <c r="J7" s="15">
        <v>31368</v>
      </c>
      <c r="K7" s="15">
        <v>40293</v>
      </c>
      <c r="L7" s="23">
        <v>28</v>
      </c>
      <c r="M7" s="23">
        <v>3</v>
      </c>
      <c r="N7" s="17">
        <v>1</v>
      </c>
      <c r="O7" s="14" t="s">
        <v>18</v>
      </c>
      <c r="P7" s="18">
        <v>32150</v>
      </c>
    </row>
    <row r="8" spans="3:16" x14ac:dyDescent="0.2">
      <c r="C8" s="20" t="s">
        <v>173</v>
      </c>
      <c r="D8" s="20" t="s">
        <v>174</v>
      </c>
      <c r="E8" s="20" t="s">
        <v>175</v>
      </c>
      <c r="F8" s="13" t="s">
        <v>15</v>
      </c>
      <c r="G8" s="14" t="s">
        <v>59</v>
      </c>
      <c r="H8" s="13">
        <v>351322107</v>
      </c>
      <c r="I8" s="20" t="s">
        <v>63</v>
      </c>
      <c r="J8" s="24">
        <v>32288</v>
      </c>
      <c r="K8" s="24">
        <v>40491</v>
      </c>
      <c r="L8" s="23">
        <v>25</v>
      </c>
      <c r="M8" s="23">
        <v>3</v>
      </c>
      <c r="N8" s="17">
        <v>1</v>
      </c>
      <c r="O8" s="14" t="s">
        <v>61</v>
      </c>
      <c r="P8" s="18">
        <v>35150</v>
      </c>
    </row>
    <row r="9" spans="3:16" x14ac:dyDescent="0.2">
      <c r="C9" s="20" t="s">
        <v>176</v>
      </c>
      <c r="D9" s="20" t="s">
        <v>177</v>
      </c>
      <c r="E9" s="20" t="s">
        <v>39</v>
      </c>
      <c r="F9" s="13" t="s">
        <v>15</v>
      </c>
      <c r="G9" s="14" t="s">
        <v>59</v>
      </c>
      <c r="H9" s="13">
        <v>351322108</v>
      </c>
      <c r="I9" s="14" t="s">
        <v>60</v>
      </c>
      <c r="J9" s="24">
        <v>31308</v>
      </c>
      <c r="K9" s="24">
        <v>40136</v>
      </c>
      <c r="L9" s="23">
        <v>28</v>
      </c>
      <c r="M9" s="23">
        <v>4</v>
      </c>
      <c r="N9" s="17">
        <v>1</v>
      </c>
      <c r="O9" s="14" t="s">
        <v>61</v>
      </c>
      <c r="P9" s="18">
        <v>42550</v>
      </c>
    </row>
    <row r="10" spans="3:16" x14ac:dyDescent="0.2">
      <c r="C10" s="20" t="s">
        <v>178</v>
      </c>
      <c r="D10" s="20" t="s">
        <v>179</v>
      </c>
      <c r="E10" s="20" t="s">
        <v>48</v>
      </c>
      <c r="F10" s="13" t="s">
        <v>15</v>
      </c>
      <c r="G10" s="14" t="s">
        <v>59</v>
      </c>
      <c r="H10" s="13">
        <v>351322109</v>
      </c>
      <c r="I10" s="20" t="s">
        <v>63</v>
      </c>
      <c r="J10" s="15">
        <v>30190</v>
      </c>
      <c r="K10" s="15">
        <v>40016</v>
      </c>
      <c r="L10" s="23">
        <v>31</v>
      </c>
      <c r="M10" s="23">
        <v>4</v>
      </c>
      <c r="N10" s="17">
        <v>2</v>
      </c>
      <c r="O10" s="14" t="s">
        <v>61</v>
      </c>
      <c r="P10" s="18">
        <v>62250</v>
      </c>
    </row>
    <row r="11" spans="3:16" x14ac:dyDescent="0.2">
      <c r="C11" s="20" t="s">
        <v>180</v>
      </c>
      <c r="D11" s="20" t="s">
        <v>181</v>
      </c>
      <c r="E11" s="20" t="s">
        <v>182</v>
      </c>
      <c r="F11" s="13" t="s">
        <v>15</v>
      </c>
      <c r="G11" s="14" t="s">
        <v>59</v>
      </c>
      <c r="H11" s="13">
        <v>351322110</v>
      </c>
      <c r="I11" s="14" t="s">
        <v>63</v>
      </c>
      <c r="J11" s="25">
        <v>31095</v>
      </c>
      <c r="K11" s="25">
        <v>39927</v>
      </c>
      <c r="L11" s="23">
        <v>29</v>
      </c>
      <c r="M11" s="23">
        <v>4</v>
      </c>
      <c r="N11" s="17">
        <v>2</v>
      </c>
      <c r="O11" s="14" t="s">
        <v>18</v>
      </c>
      <c r="P11" s="18">
        <v>62500</v>
      </c>
    </row>
    <row r="12" spans="3:16" x14ac:dyDescent="0.2">
      <c r="C12" s="20" t="s">
        <v>183</v>
      </c>
      <c r="D12" s="20" t="s">
        <v>29</v>
      </c>
      <c r="E12" s="20" t="s">
        <v>184</v>
      </c>
      <c r="F12" s="13" t="s">
        <v>15</v>
      </c>
      <c r="G12" s="14" t="s">
        <v>83</v>
      </c>
      <c r="H12" s="13">
        <v>351322114</v>
      </c>
      <c r="I12" s="14" t="s">
        <v>84</v>
      </c>
      <c r="J12" s="25">
        <v>31135</v>
      </c>
      <c r="K12" s="25">
        <v>39580</v>
      </c>
      <c r="L12" s="23">
        <v>28</v>
      </c>
      <c r="M12" s="23">
        <v>5</v>
      </c>
      <c r="N12" s="17">
        <v>2</v>
      </c>
      <c r="O12" s="14" t="s">
        <v>23</v>
      </c>
      <c r="P12" s="18">
        <v>32000</v>
      </c>
    </row>
    <row r="13" spans="3:16" x14ac:dyDescent="0.2">
      <c r="C13" s="20" t="s">
        <v>185</v>
      </c>
      <c r="D13" s="20" t="s">
        <v>24</v>
      </c>
      <c r="E13" s="20" t="s">
        <v>186</v>
      </c>
      <c r="F13" s="13" t="s">
        <v>17</v>
      </c>
      <c r="G13" s="14" t="s">
        <v>59</v>
      </c>
      <c r="H13" s="13">
        <v>351322115</v>
      </c>
      <c r="I13" s="20" t="s">
        <v>60</v>
      </c>
      <c r="J13" s="25">
        <v>30458</v>
      </c>
      <c r="K13" s="25">
        <v>39541</v>
      </c>
      <c r="L13" s="23">
        <v>30</v>
      </c>
      <c r="M13" s="23">
        <v>5</v>
      </c>
      <c r="N13" s="17">
        <v>1</v>
      </c>
      <c r="O13" s="14" t="s">
        <v>18</v>
      </c>
      <c r="P13" s="18">
        <v>59250</v>
      </c>
    </row>
    <row r="14" spans="3:16" x14ac:dyDescent="0.2">
      <c r="C14" s="20" t="s">
        <v>187</v>
      </c>
      <c r="D14" s="20" t="s">
        <v>188</v>
      </c>
      <c r="E14" s="20" t="s">
        <v>189</v>
      </c>
      <c r="F14" s="13" t="s">
        <v>17</v>
      </c>
      <c r="G14" s="14" t="s">
        <v>71</v>
      </c>
      <c r="H14" s="13">
        <v>351322116</v>
      </c>
      <c r="I14" s="14" t="s">
        <v>84</v>
      </c>
      <c r="J14" s="15">
        <v>31649</v>
      </c>
      <c r="K14" s="15">
        <v>39665</v>
      </c>
      <c r="L14" s="23">
        <v>27</v>
      </c>
      <c r="M14" s="23">
        <v>5</v>
      </c>
      <c r="N14" s="17">
        <v>1</v>
      </c>
      <c r="O14" s="14" t="s">
        <v>23</v>
      </c>
      <c r="P14" s="18">
        <v>26150</v>
      </c>
    </row>
    <row r="15" spans="3:16" x14ac:dyDescent="0.2">
      <c r="C15" s="20" t="s">
        <v>190</v>
      </c>
      <c r="D15" s="20" t="s">
        <v>29</v>
      </c>
      <c r="E15" s="20" t="s">
        <v>129</v>
      </c>
      <c r="F15" s="13" t="s">
        <v>15</v>
      </c>
      <c r="G15" s="14" t="s">
        <v>59</v>
      </c>
      <c r="H15" s="13">
        <v>351322117</v>
      </c>
      <c r="I15" s="20" t="s">
        <v>63</v>
      </c>
      <c r="J15" s="24">
        <v>30365</v>
      </c>
      <c r="K15" s="24">
        <v>39562</v>
      </c>
      <c r="L15" s="23">
        <v>31</v>
      </c>
      <c r="M15" s="23">
        <v>5</v>
      </c>
      <c r="N15" s="17">
        <v>0</v>
      </c>
      <c r="O15" s="14" t="s">
        <v>18</v>
      </c>
      <c r="P15" s="18">
        <v>62150</v>
      </c>
    </row>
    <row r="16" spans="3:16" x14ac:dyDescent="0.2">
      <c r="C16" s="20" t="s">
        <v>191</v>
      </c>
      <c r="D16" s="20" t="s">
        <v>165</v>
      </c>
      <c r="E16" s="20" t="s">
        <v>126</v>
      </c>
      <c r="F16" s="13" t="s">
        <v>15</v>
      </c>
      <c r="G16" s="14" t="s">
        <v>111</v>
      </c>
      <c r="H16" s="13">
        <v>351322121</v>
      </c>
      <c r="I16" s="14" t="s">
        <v>106</v>
      </c>
      <c r="J16" s="15">
        <v>31869</v>
      </c>
      <c r="K16" s="15">
        <v>39465</v>
      </c>
      <c r="L16" s="23">
        <v>26</v>
      </c>
      <c r="M16" s="23">
        <v>6</v>
      </c>
      <c r="N16" s="17">
        <v>1</v>
      </c>
      <c r="O16" s="14" t="s">
        <v>23</v>
      </c>
      <c r="P16" s="18">
        <v>45150</v>
      </c>
    </row>
    <row r="17" spans="3:16" x14ac:dyDescent="0.2">
      <c r="C17" s="20" t="s">
        <v>192</v>
      </c>
      <c r="D17" s="20" t="s">
        <v>43</v>
      </c>
      <c r="E17" s="20" t="s">
        <v>56</v>
      </c>
      <c r="F17" s="13" t="s">
        <v>17</v>
      </c>
      <c r="G17" s="14" t="s">
        <v>20</v>
      </c>
      <c r="H17" s="13">
        <v>351322122</v>
      </c>
      <c r="I17" s="20" t="s">
        <v>63</v>
      </c>
      <c r="J17" s="15">
        <v>30558</v>
      </c>
      <c r="K17" s="15">
        <v>39036</v>
      </c>
      <c r="L17" s="23">
        <v>30</v>
      </c>
      <c r="M17" s="23">
        <v>7</v>
      </c>
      <c r="N17" s="17">
        <v>2</v>
      </c>
      <c r="O17" s="14" t="s">
        <v>23</v>
      </c>
      <c r="P17" s="18">
        <v>45500</v>
      </c>
    </row>
    <row r="18" spans="3:16" x14ac:dyDescent="0.2">
      <c r="C18" s="20" t="s">
        <v>193</v>
      </c>
      <c r="D18" s="20" t="s">
        <v>38</v>
      </c>
      <c r="E18" s="20" t="s">
        <v>194</v>
      </c>
      <c r="F18" s="13" t="s">
        <v>15</v>
      </c>
      <c r="G18" s="14" t="s">
        <v>111</v>
      </c>
      <c r="H18" s="13">
        <v>351322123</v>
      </c>
      <c r="I18" s="20" t="s">
        <v>106</v>
      </c>
      <c r="J18" s="15">
        <v>29674</v>
      </c>
      <c r="K18" s="15">
        <v>38939</v>
      </c>
      <c r="L18" s="23">
        <v>32</v>
      </c>
      <c r="M18" s="23">
        <v>7</v>
      </c>
      <c r="N18" s="17">
        <v>1</v>
      </c>
      <c r="O18" s="14" t="s">
        <v>61</v>
      </c>
      <c r="P18" s="18">
        <v>52000</v>
      </c>
    </row>
    <row r="19" spans="3:16" x14ac:dyDescent="0.2">
      <c r="C19" s="20" t="s">
        <v>195</v>
      </c>
      <c r="D19" s="20" t="s">
        <v>38</v>
      </c>
      <c r="E19" s="20" t="s">
        <v>14</v>
      </c>
      <c r="F19" s="13" t="s">
        <v>15</v>
      </c>
      <c r="G19" s="14" t="s">
        <v>105</v>
      </c>
      <c r="H19" s="13">
        <v>351322125</v>
      </c>
      <c r="I19" s="14" t="s">
        <v>60</v>
      </c>
      <c r="J19" s="25">
        <v>29847</v>
      </c>
      <c r="K19" s="25">
        <v>39099</v>
      </c>
      <c r="L19" s="23">
        <v>32</v>
      </c>
      <c r="M19" s="23">
        <v>7</v>
      </c>
      <c r="N19" s="17">
        <v>3</v>
      </c>
      <c r="O19" s="14" t="s">
        <v>18</v>
      </c>
      <c r="P19" s="18">
        <v>81250</v>
      </c>
    </row>
    <row r="20" spans="3:16" x14ac:dyDescent="0.2">
      <c r="C20" s="20" t="s">
        <v>196</v>
      </c>
      <c r="D20" s="20" t="s">
        <v>188</v>
      </c>
      <c r="E20" s="20" t="s">
        <v>197</v>
      </c>
      <c r="F20" s="13" t="s">
        <v>17</v>
      </c>
      <c r="G20" s="14" t="s">
        <v>20</v>
      </c>
      <c r="H20" s="13">
        <v>351322126</v>
      </c>
      <c r="I20" s="20" t="s">
        <v>68</v>
      </c>
      <c r="J20" s="15">
        <v>30345</v>
      </c>
      <c r="K20" s="15">
        <v>38827</v>
      </c>
      <c r="L20" s="23">
        <v>31</v>
      </c>
      <c r="M20" s="23">
        <v>7</v>
      </c>
      <c r="N20" s="17">
        <v>2</v>
      </c>
      <c r="O20" s="14" t="s">
        <v>23</v>
      </c>
      <c r="P20" s="18">
        <v>25000</v>
      </c>
    </row>
    <row r="21" spans="3:16" x14ac:dyDescent="0.2">
      <c r="C21" s="20" t="s">
        <v>198</v>
      </c>
      <c r="D21" s="20" t="s">
        <v>199</v>
      </c>
      <c r="E21" s="20" t="s">
        <v>200</v>
      </c>
      <c r="F21" s="13" t="s">
        <v>17</v>
      </c>
      <c r="G21" s="14" t="s">
        <v>59</v>
      </c>
      <c r="H21" s="13">
        <v>351322127</v>
      </c>
      <c r="I21" s="14" t="s">
        <v>60</v>
      </c>
      <c r="J21" s="15">
        <v>29167</v>
      </c>
      <c r="K21" s="15">
        <v>38873</v>
      </c>
      <c r="L21" s="23">
        <v>34</v>
      </c>
      <c r="M21" s="23">
        <v>7</v>
      </c>
      <c r="N21" s="17">
        <v>3</v>
      </c>
      <c r="O21" s="14" t="s">
        <v>18</v>
      </c>
      <c r="P21" s="18">
        <v>31250</v>
      </c>
    </row>
    <row r="22" spans="3:16" x14ac:dyDescent="0.2">
      <c r="C22" s="20" t="s">
        <v>201</v>
      </c>
      <c r="D22" s="20" t="s">
        <v>46</v>
      </c>
      <c r="E22" s="20" t="s">
        <v>22</v>
      </c>
      <c r="F22" s="13" t="s">
        <v>17</v>
      </c>
      <c r="G22" s="14" t="s">
        <v>20</v>
      </c>
      <c r="H22" s="13">
        <v>351322128</v>
      </c>
      <c r="I22" s="20" t="s">
        <v>84</v>
      </c>
      <c r="J22" s="25">
        <v>29175</v>
      </c>
      <c r="K22" s="25">
        <v>38732</v>
      </c>
      <c r="L22" s="23">
        <v>34</v>
      </c>
      <c r="M22" s="23">
        <v>8</v>
      </c>
      <c r="N22" s="17">
        <v>0</v>
      </c>
      <c r="O22" s="14" t="s">
        <v>18</v>
      </c>
      <c r="P22" s="18">
        <v>34250</v>
      </c>
    </row>
    <row r="23" spans="3:16" x14ac:dyDescent="0.2">
      <c r="C23" s="20" t="s">
        <v>202</v>
      </c>
      <c r="D23" s="20" t="s">
        <v>203</v>
      </c>
      <c r="E23" s="20" t="s">
        <v>91</v>
      </c>
      <c r="F23" s="13" t="s">
        <v>17</v>
      </c>
      <c r="G23" s="14" t="s">
        <v>83</v>
      </c>
      <c r="H23" s="13">
        <v>351322129</v>
      </c>
      <c r="I23" s="14" t="s">
        <v>84</v>
      </c>
      <c r="J23" s="24">
        <v>29514</v>
      </c>
      <c r="K23" s="25">
        <v>38554</v>
      </c>
      <c r="L23" s="23">
        <v>33</v>
      </c>
      <c r="M23" s="23">
        <v>8</v>
      </c>
      <c r="N23" s="17">
        <v>1</v>
      </c>
      <c r="O23" s="14" t="s">
        <v>61</v>
      </c>
      <c r="P23" s="18">
        <v>35550</v>
      </c>
    </row>
    <row r="24" spans="3:16" x14ac:dyDescent="0.2">
      <c r="C24" s="20" t="s">
        <v>204</v>
      </c>
      <c r="D24" s="20" t="s">
        <v>174</v>
      </c>
      <c r="E24" s="20" t="s">
        <v>205</v>
      </c>
      <c r="F24" s="13" t="s">
        <v>15</v>
      </c>
      <c r="G24" s="14" t="s">
        <v>59</v>
      </c>
      <c r="H24" s="13">
        <v>351322130</v>
      </c>
      <c r="I24" s="20" t="s">
        <v>60</v>
      </c>
      <c r="J24" s="24">
        <v>28944</v>
      </c>
      <c r="K24" s="24">
        <v>38208</v>
      </c>
      <c r="L24" s="23">
        <v>34</v>
      </c>
      <c r="M24" s="23">
        <v>9</v>
      </c>
      <c r="N24" s="17">
        <v>2</v>
      </c>
      <c r="O24" s="14" t="s">
        <v>18</v>
      </c>
      <c r="P24" s="18">
        <v>61050</v>
      </c>
    </row>
    <row r="25" spans="3:16" x14ac:dyDescent="0.2">
      <c r="C25" s="20" t="s">
        <v>206</v>
      </c>
      <c r="D25" s="20" t="s">
        <v>207</v>
      </c>
      <c r="E25" s="20" t="s">
        <v>208</v>
      </c>
      <c r="F25" s="13" t="s">
        <v>17</v>
      </c>
      <c r="G25" s="14" t="s">
        <v>105</v>
      </c>
      <c r="H25" s="13">
        <v>351322131</v>
      </c>
      <c r="I25" s="20" t="s">
        <v>63</v>
      </c>
      <c r="J25" s="25">
        <v>29308</v>
      </c>
      <c r="K25" s="25">
        <v>38119</v>
      </c>
      <c r="L25" s="23">
        <v>33</v>
      </c>
      <c r="M25" s="23">
        <v>9</v>
      </c>
      <c r="N25" s="17">
        <v>4</v>
      </c>
      <c r="O25" s="14" t="s">
        <v>18</v>
      </c>
      <c r="P25" s="18">
        <v>83750</v>
      </c>
    </row>
    <row r="26" spans="3:16" x14ac:dyDescent="0.2">
      <c r="C26" s="20" t="s">
        <v>209</v>
      </c>
      <c r="D26" s="20" t="s">
        <v>147</v>
      </c>
      <c r="E26" s="20" t="s">
        <v>91</v>
      </c>
      <c r="F26" s="13" t="s">
        <v>17</v>
      </c>
      <c r="G26" s="14" t="s">
        <v>92</v>
      </c>
      <c r="H26" s="13">
        <v>351322133</v>
      </c>
      <c r="I26" s="20" t="s">
        <v>84</v>
      </c>
      <c r="J26" s="24">
        <v>29769</v>
      </c>
      <c r="K26" s="24">
        <v>38033</v>
      </c>
      <c r="L26" s="23">
        <v>32</v>
      </c>
      <c r="M26" s="23">
        <v>10</v>
      </c>
      <c r="N26" s="17">
        <v>1</v>
      </c>
      <c r="O26" s="14" t="s">
        <v>61</v>
      </c>
      <c r="P26" s="18">
        <v>62000</v>
      </c>
    </row>
    <row r="27" spans="3:16" x14ac:dyDescent="0.2">
      <c r="C27" s="20" t="s">
        <v>210</v>
      </c>
      <c r="D27" s="20" t="s">
        <v>211</v>
      </c>
      <c r="E27" s="20" t="s">
        <v>30</v>
      </c>
      <c r="F27" s="13" t="s">
        <v>15</v>
      </c>
      <c r="G27" s="14" t="s">
        <v>111</v>
      </c>
      <c r="H27" s="13">
        <v>351322134</v>
      </c>
      <c r="I27" s="14" t="s">
        <v>106</v>
      </c>
      <c r="J27" s="15">
        <v>31501</v>
      </c>
      <c r="K27" s="15">
        <v>37895</v>
      </c>
      <c r="L27" s="23">
        <v>27</v>
      </c>
      <c r="M27" s="23">
        <v>10</v>
      </c>
      <c r="N27" s="17">
        <v>2</v>
      </c>
      <c r="O27" s="14" t="s">
        <v>23</v>
      </c>
      <c r="P27" s="18">
        <v>42000</v>
      </c>
    </row>
    <row r="28" spans="3:16" x14ac:dyDescent="0.2">
      <c r="C28" s="20" t="s">
        <v>212</v>
      </c>
      <c r="D28" s="20" t="s">
        <v>213</v>
      </c>
      <c r="E28" s="20" t="s">
        <v>214</v>
      </c>
      <c r="F28" s="13" t="s">
        <v>15</v>
      </c>
      <c r="G28" s="14" t="s">
        <v>59</v>
      </c>
      <c r="H28" s="13">
        <v>351322135</v>
      </c>
      <c r="I28" s="14" t="s">
        <v>63</v>
      </c>
      <c r="J28" s="25">
        <v>29108</v>
      </c>
      <c r="K28" s="25">
        <v>38019</v>
      </c>
      <c r="L28" s="23">
        <v>34</v>
      </c>
      <c r="M28" s="23">
        <v>10</v>
      </c>
      <c r="N28" s="17">
        <v>2</v>
      </c>
      <c r="O28" s="14" t="s">
        <v>61</v>
      </c>
      <c r="P28" s="18">
        <v>45000</v>
      </c>
    </row>
    <row r="29" spans="3:16" x14ac:dyDescent="0.2">
      <c r="C29" s="20" t="s">
        <v>215</v>
      </c>
      <c r="D29" s="20" t="s">
        <v>216</v>
      </c>
      <c r="E29" s="20" t="s">
        <v>31</v>
      </c>
      <c r="F29" s="13" t="s">
        <v>15</v>
      </c>
      <c r="G29" s="14" t="s">
        <v>71</v>
      </c>
      <c r="H29" s="13">
        <v>351322136</v>
      </c>
      <c r="I29" s="14" t="s">
        <v>63</v>
      </c>
      <c r="J29" s="15">
        <v>29558</v>
      </c>
      <c r="K29" s="15">
        <v>38019</v>
      </c>
      <c r="L29" s="23">
        <v>33</v>
      </c>
      <c r="M29" s="23">
        <v>10</v>
      </c>
      <c r="N29" s="17">
        <v>3</v>
      </c>
      <c r="O29" s="14" t="s">
        <v>23</v>
      </c>
      <c r="P29" s="18">
        <v>34250</v>
      </c>
    </row>
    <row r="30" spans="3:16" x14ac:dyDescent="0.2">
      <c r="C30" s="20" t="s">
        <v>217</v>
      </c>
      <c r="D30" s="20" t="s">
        <v>27</v>
      </c>
      <c r="E30" s="20" t="s">
        <v>218</v>
      </c>
      <c r="F30" s="13" t="s">
        <v>17</v>
      </c>
      <c r="G30" s="14" t="s">
        <v>33</v>
      </c>
      <c r="H30" s="13">
        <v>351322137</v>
      </c>
      <c r="I30" s="20" t="s">
        <v>34</v>
      </c>
      <c r="J30" s="15">
        <v>28942</v>
      </c>
      <c r="K30" s="15">
        <v>37856</v>
      </c>
      <c r="L30" s="23">
        <v>34</v>
      </c>
      <c r="M30" s="23">
        <v>10</v>
      </c>
      <c r="N30" s="17">
        <v>2</v>
      </c>
      <c r="O30" s="14" t="s">
        <v>18</v>
      </c>
      <c r="P30" s="18">
        <v>65250</v>
      </c>
    </row>
    <row r="31" spans="3:16" x14ac:dyDescent="0.2">
      <c r="C31" s="20" t="s">
        <v>219</v>
      </c>
      <c r="D31" s="20" t="s">
        <v>220</v>
      </c>
      <c r="E31" s="20" t="s">
        <v>221</v>
      </c>
      <c r="F31" s="13" t="s">
        <v>17</v>
      </c>
      <c r="G31" s="14" t="s">
        <v>92</v>
      </c>
      <c r="H31" s="13">
        <v>351322138</v>
      </c>
      <c r="I31" s="20" t="s">
        <v>84</v>
      </c>
      <c r="J31" s="15">
        <v>27326</v>
      </c>
      <c r="K31" s="15">
        <v>37615</v>
      </c>
      <c r="L31" s="23">
        <v>39</v>
      </c>
      <c r="M31" s="23">
        <v>11</v>
      </c>
      <c r="N31" s="17">
        <v>4</v>
      </c>
      <c r="O31" s="14" t="s">
        <v>18</v>
      </c>
      <c r="P31" s="18">
        <v>75500</v>
      </c>
    </row>
    <row r="32" spans="3:16" x14ac:dyDescent="0.2">
      <c r="C32" s="20" t="s">
        <v>222</v>
      </c>
      <c r="D32" s="20" t="s">
        <v>29</v>
      </c>
      <c r="E32" s="20" t="s">
        <v>223</v>
      </c>
      <c r="F32" s="13" t="s">
        <v>15</v>
      </c>
      <c r="G32" s="14" t="s">
        <v>105</v>
      </c>
      <c r="H32" s="13">
        <v>351322139</v>
      </c>
      <c r="I32" s="14" t="s">
        <v>84</v>
      </c>
      <c r="J32" s="24">
        <v>27839</v>
      </c>
      <c r="K32" s="24">
        <v>37165</v>
      </c>
      <c r="L32" s="23">
        <v>37</v>
      </c>
      <c r="M32" s="23">
        <v>12</v>
      </c>
      <c r="N32" s="17">
        <v>3</v>
      </c>
      <c r="O32" s="14" t="s">
        <v>18</v>
      </c>
      <c r="P32" s="18">
        <v>92000</v>
      </c>
    </row>
    <row r="33" spans="3:16" x14ac:dyDescent="0.2">
      <c r="C33" s="20" t="s">
        <v>210</v>
      </c>
      <c r="D33" s="20" t="s">
        <v>162</v>
      </c>
      <c r="E33" s="20" t="s">
        <v>39</v>
      </c>
      <c r="F33" s="13" t="s">
        <v>15</v>
      </c>
      <c r="G33" s="14" t="s">
        <v>105</v>
      </c>
      <c r="H33" s="13">
        <v>351322140</v>
      </c>
      <c r="I33" s="20" t="s">
        <v>68</v>
      </c>
      <c r="J33" s="15">
        <v>27118</v>
      </c>
      <c r="K33" s="15">
        <v>36393</v>
      </c>
      <c r="L33" s="23">
        <v>39</v>
      </c>
      <c r="M33" s="23">
        <v>14</v>
      </c>
      <c r="N33" s="17">
        <v>3</v>
      </c>
      <c r="O33" s="14" t="s">
        <v>18</v>
      </c>
      <c r="P33" s="18">
        <v>84550</v>
      </c>
    </row>
    <row r="34" spans="3:16" x14ac:dyDescent="0.2">
      <c r="C34" s="20" t="s">
        <v>224</v>
      </c>
      <c r="D34" s="20" t="s">
        <v>36</v>
      </c>
      <c r="E34" s="20" t="s">
        <v>44</v>
      </c>
      <c r="F34" s="13" t="s">
        <v>15</v>
      </c>
      <c r="G34" s="14" t="s">
        <v>77</v>
      </c>
      <c r="H34" s="13">
        <v>351322141</v>
      </c>
      <c r="I34" s="20" t="s">
        <v>60</v>
      </c>
      <c r="J34" s="25">
        <v>26337</v>
      </c>
      <c r="K34" s="25">
        <v>35759</v>
      </c>
      <c r="L34" s="23">
        <v>42</v>
      </c>
      <c r="M34" s="23">
        <v>16</v>
      </c>
      <c r="N34" s="17">
        <v>2</v>
      </c>
      <c r="O34" s="14" t="s">
        <v>18</v>
      </c>
      <c r="P34" s="18">
        <v>92500</v>
      </c>
    </row>
    <row r="35" spans="3:16" x14ac:dyDescent="0.2">
      <c r="C35" s="20" t="s">
        <v>225</v>
      </c>
      <c r="D35" s="20" t="s">
        <v>226</v>
      </c>
      <c r="E35" s="20" t="s">
        <v>44</v>
      </c>
      <c r="F35" s="13" t="s">
        <v>15</v>
      </c>
      <c r="G35" s="14" t="s">
        <v>59</v>
      </c>
      <c r="H35" s="13">
        <v>351322142</v>
      </c>
      <c r="I35" s="20" t="s">
        <v>63</v>
      </c>
      <c r="J35" s="24">
        <v>25804</v>
      </c>
      <c r="K35" s="24">
        <v>35806</v>
      </c>
      <c r="L35" s="23">
        <v>43</v>
      </c>
      <c r="M35" s="23">
        <v>16</v>
      </c>
      <c r="N35" s="17">
        <v>1</v>
      </c>
      <c r="O35" s="14" t="s">
        <v>18</v>
      </c>
      <c r="P35" s="18">
        <v>65150</v>
      </c>
    </row>
    <row r="36" spans="3:16" x14ac:dyDescent="0.2">
      <c r="C36" s="20" t="s">
        <v>227</v>
      </c>
      <c r="D36" s="20" t="s">
        <v>109</v>
      </c>
      <c r="E36" s="20" t="s">
        <v>228</v>
      </c>
      <c r="F36" s="13" t="s">
        <v>15</v>
      </c>
      <c r="G36" s="14" t="s">
        <v>130</v>
      </c>
      <c r="H36" s="13">
        <v>351322143</v>
      </c>
      <c r="I36" s="20" t="s">
        <v>131</v>
      </c>
      <c r="J36" s="15">
        <v>25052</v>
      </c>
      <c r="K36" s="15">
        <v>34878</v>
      </c>
      <c r="L36" s="23">
        <v>45</v>
      </c>
      <c r="M36" s="23">
        <v>18</v>
      </c>
      <c r="N36" s="17">
        <v>4</v>
      </c>
      <c r="O36" s="14" t="s">
        <v>18</v>
      </c>
      <c r="P36" s="18">
        <v>140750</v>
      </c>
    </row>
    <row r="37" spans="3:16" x14ac:dyDescent="0.2">
      <c r="C37" s="20" t="s">
        <v>229</v>
      </c>
      <c r="D37" s="20" t="s">
        <v>177</v>
      </c>
      <c r="E37" s="20" t="s">
        <v>79</v>
      </c>
      <c r="F37" s="13" t="s">
        <v>15</v>
      </c>
      <c r="G37" s="14" t="s">
        <v>67</v>
      </c>
      <c r="H37" s="13">
        <v>351322144</v>
      </c>
      <c r="I37" s="20" t="s">
        <v>68</v>
      </c>
      <c r="J37" s="15">
        <v>25910</v>
      </c>
      <c r="K37" s="15">
        <v>34982</v>
      </c>
      <c r="L37" s="23">
        <v>43</v>
      </c>
      <c r="M37" s="23">
        <v>18</v>
      </c>
      <c r="N37" s="17">
        <v>2</v>
      </c>
      <c r="O37" s="14" t="s">
        <v>18</v>
      </c>
      <c r="P37" s="18">
        <v>55550</v>
      </c>
    </row>
    <row r="38" spans="3:16" x14ac:dyDescent="0.2">
      <c r="C38" s="20" t="s">
        <v>230</v>
      </c>
      <c r="D38" s="20" t="s">
        <v>231</v>
      </c>
      <c r="E38" s="20" t="s">
        <v>22</v>
      </c>
      <c r="F38" s="13" t="s">
        <v>17</v>
      </c>
      <c r="G38" s="14" t="s">
        <v>77</v>
      </c>
      <c r="H38" s="13">
        <v>351322145</v>
      </c>
      <c r="I38" s="20" t="s">
        <v>68</v>
      </c>
      <c r="J38" s="15">
        <v>25404</v>
      </c>
      <c r="K38" s="15">
        <v>35100</v>
      </c>
      <c r="L38" s="23">
        <v>44</v>
      </c>
      <c r="M38" s="23">
        <v>18</v>
      </c>
      <c r="N38" s="17">
        <v>3</v>
      </c>
      <c r="O38" s="14" t="s">
        <v>18</v>
      </c>
      <c r="P38" s="18">
        <v>105150</v>
      </c>
    </row>
    <row r="39" spans="3:16" x14ac:dyDescent="0.2">
      <c r="C39" s="20" t="s">
        <v>232</v>
      </c>
      <c r="D39" s="20" t="s">
        <v>233</v>
      </c>
      <c r="E39" s="20" t="s">
        <v>234</v>
      </c>
      <c r="F39" s="13" t="s">
        <v>15</v>
      </c>
      <c r="G39" s="14" t="s">
        <v>77</v>
      </c>
      <c r="H39" s="13">
        <v>351322146</v>
      </c>
      <c r="I39" s="20" t="s">
        <v>34</v>
      </c>
      <c r="J39" s="25">
        <v>24933</v>
      </c>
      <c r="K39" s="25">
        <v>33490</v>
      </c>
      <c r="L39" s="23">
        <v>45</v>
      </c>
      <c r="M39" s="23">
        <v>22</v>
      </c>
      <c r="N39" s="17">
        <v>3</v>
      </c>
      <c r="O39" s="14" t="s">
        <v>18</v>
      </c>
      <c r="P39" s="18">
        <v>92000</v>
      </c>
    </row>
    <row r="40" spans="3:16" x14ac:dyDescent="0.2">
      <c r="C40" s="20" t="s">
        <v>193</v>
      </c>
      <c r="D40" s="20" t="s">
        <v>233</v>
      </c>
      <c r="E40" s="20" t="s">
        <v>235</v>
      </c>
      <c r="F40" s="13" t="s">
        <v>15</v>
      </c>
      <c r="G40" s="14" t="s">
        <v>33</v>
      </c>
      <c r="H40" s="13">
        <v>351322147</v>
      </c>
      <c r="I40" s="14" t="s">
        <v>34</v>
      </c>
      <c r="J40" s="15">
        <v>24194</v>
      </c>
      <c r="K40" s="15">
        <v>33108</v>
      </c>
      <c r="L40" s="23">
        <v>47</v>
      </c>
      <c r="M40" s="23">
        <v>23</v>
      </c>
      <c r="N40" s="17">
        <v>5</v>
      </c>
      <c r="O40" s="14" t="s">
        <v>18</v>
      </c>
      <c r="P40" s="18">
        <v>69000</v>
      </c>
    </row>
    <row r="41" spans="3:16" x14ac:dyDescent="0.2">
      <c r="C41" s="20" t="s">
        <v>236</v>
      </c>
      <c r="D41" s="20" t="s">
        <v>153</v>
      </c>
      <c r="E41" s="20" t="s">
        <v>237</v>
      </c>
      <c r="F41" s="13" t="s">
        <v>15</v>
      </c>
      <c r="G41" s="14" t="s">
        <v>77</v>
      </c>
      <c r="H41" s="13">
        <v>351322148</v>
      </c>
      <c r="I41" s="14" t="s">
        <v>63</v>
      </c>
      <c r="J41" s="24">
        <v>22119</v>
      </c>
      <c r="K41" s="25">
        <v>31922</v>
      </c>
      <c r="L41" s="23">
        <v>53</v>
      </c>
      <c r="M41" s="23">
        <v>26</v>
      </c>
      <c r="N41" s="17">
        <v>3</v>
      </c>
      <c r="O41" s="14" t="s">
        <v>18</v>
      </c>
      <c r="P41" s="18">
        <v>112000</v>
      </c>
    </row>
    <row r="42" spans="3:16" x14ac:dyDescent="0.2">
      <c r="C42" s="20" t="s">
        <v>238</v>
      </c>
      <c r="D42" s="20" t="s">
        <v>153</v>
      </c>
      <c r="E42" s="20" t="s">
        <v>143</v>
      </c>
      <c r="F42" s="13" t="s">
        <v>15</v>
      </c>
      <c r="G42" s="14" t="s">
        <v>77</v>
      </c>
      <c r="H42" s="13">
        <v>351322149</v>
      </c>
      <c r="I42" s="20" t="s">
        <v>84</v>
      </c>
      <c r="J42" s="24">
        <v>23019</v>
      </c>
      <c r="K42" s="24">
        <v>30933</v>
      </c>
      <c r="L42" s="23">
        <v>51</v>
      </c>
      <c r="M42" s="23">
        <v>29</v>
      </c>
      <c r="N42" s="17">
        <v>4</v>
      </c>
      <c r="O42" s="14" t="s">
        <v>18</v>
      </c>
      <c r="P42" s="18">
        <v>120750</v>
      </c>
    </row>
    <row r="43" spans="3:16" x14ac:dyDescent="0.2">
      <c r="C43" s="20" t="s">
        <v>51</v>
      </c>
      <c r="D43" s="20" t="s">
        <v>29</v>
      </c>
      <c r="E43" s="20" t="s">
        <v>35</v>
      </c>
      <c r="F43" s="13" t="s">
        <v>15</v>
      </c>
      <c r="G43" s="14" t="s">
        <v>77</v>
      </c>
      <c r="H43" s="13">
        <v>351322150</v>
      </c>
      <c r="I43" s="20" t="s">
        <v>106</v>
      </c>
      <c r="J43" s="15">
        <v>21672</v>
      </c>
      <c r="K43" s="15">
        <v>30515</v>
      </c>
      <c r="L43" s="23">
        <v>54</v>
      </c>
      <c r="M43" s="23">
        <v>30</v>
      </c>
      <c r="N43" s="17">
        <v>2</v>
      </c>
      <c r="O43" s="14" t="s">
        <v>61</v>
      </c>
      <c r="P43" s="18">
        <v>82450</v>
      </c>
    </row>
  </sheetData>
  <pageMargins left="0.75" right="0.75" top="1" bottom="1" header="0.5" footer="0.5"/>
  <pageSetup paperSize="9" orientation="portrait" horizontalDpi="120" verticalDpi="144" copies="0" r:id="rId1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O47"/>
  <sheetViews>
    <sheetView zoomScaleNormal="100" workbookViewId="0"/>
  </sheetViews>
  <sheetFormatPr defaultColWidth="10.28515625" defaultRowHeight="12.75" x14ac:dyDescent="0.2"/>
  <cols>
    <col min="1" max="1" width="3.7109375" style="6" customWidth="1"/>
    <col min="2" max="2" width="14.28515625" style="6" bestFit="1" customWidth="1"/>
    <col min="3" max="3" width="14" style="6" customWidth="1"/>
    <col min="4" max="4" width="14.7109375" style="6" bestFit="1" customWidth="1"/>
    <col min="5" max="5" width="4.5703125" style="6" bestFit="1" customWidth="1"/>
    <col min="6" max="6" width="19.7109375" style="6" bestFit="1" customWidth="1"/>
    <col min="7" max="7" width="11.7109375" style="6" bestFit="1" customWidth="1"/>
    <col min="8" max="8" width="22.28515625" style="6" bestFit="1" customWidth="1"/>
    <col min="9" max="10" width="11" style="6" customWidth="1"/>
    <col min="11" max="11" width="9" style="6" customWidth="1"/>
    <col min="12" max="12" width="5.7109375" style="6" bestFit="1" customWidth="1"/>
    <col min="13" max="13" width="8" style="6" customWidth="1"/>
    <col min="14" max="14" width="13.85546875" style="6" bestFit="1" customWidth="1"/>
    <col min="15" max="15" width="9.7109375" style="6" bestFit="1" customWidth="1"/>
    <col min="16" max="16384" width="10.28515625" style="6"/>
  </cols>
  <sheetData>
    <row r="2" spans="2:15" ht="15" x14ac:dyDescent="0.2">
      <c r="B2" s="3" t="s">
        <v>57</v>
      </c>
    </row>
    <row r="4" spans="2:15" ht="25.5" x14ac:dyDescent="0.2">
      <c r="B4" s="7" t="s">
        <v>0</v>
      </c>
      <c r="C4" s="7" t="s">
        <v>1</v>
      </c>
      <c r="D4" s="7" t="s">
        <v>2</v>
      </c>
      <c r="E4" s="27" t="s">
        <v>3</v>
      </c>
      <c r="F4" s="26" t="s">
        <v>4</v>
      </c>
      <c r="G4" s="7" t="s">
        <v>5</v>
      </c>
      <c r="H4" s="8" t="s">
        <v>6</v>
      </c>
      <c r="I4" s="7" t="s">
        <v>7</v>
      </c>
      <c r="J4" s="7" t="s">
        <v>8</v>
      </c>
      <c r="K4" s="22" t="s">
        <v>9</v>
      </c>
      <c r="L4" s="22" t="s">
        <v>10</v>
      </c>
      <c r="M4" s="7" t="s">
        <v>12</v>
      </c>
      <c r="N4" s="8" t="s">
        <v>11</v>
      </c>
      <c r="O4" s="27" t="s">
        <v>13</v>
      </c>
    </row>
    <row r="5" spans="2:15" x14ac:dyDescent="0.2">
      <c r="B5" s="20" t="s">
        <v>239</v>
      </c>
      <c r="C5" s="20" t="s">
        <v>24</v>
      </c>
      <c r="D5" s="20" t="s">
        <v>19</v>
      </c>
      <c r="E5" s="13" t="s">
        <v>17</v>
      </c>
      <c r="F5" s="14" t="s">
        <v>67</v>
      </c>
      <c r="G5" s="13">
        <v>351322201</v>
      </c>
      <c r="H5" s="20" t="s">
        <v>68</v>
      </c>
      <c r="I5" s="15">
        <v>33398</v>
      </c>
      <c r="J5" s="15">
        <v>41359</v>
      </c>
      <c r="K5" s="23">
        <v>22</v>
      </c>
      <c r="L5" s="23">
        <v>0</v>
      </c>
      <c r="M5" s="17">
        <v>0</v>
      </c>
      <c r="N5" s="14" t="s">
        <v>61</v>
      </c>
      <c r="O5" s="18">
        <v>35000</v>
      </c>
    </row>
    <row r="6" spans="2:15" x14ac:dyDescent="0.2">
      <c r="B6" s="20" t="s">
        <v>240</v>
      </c>
      <c r="C6" s="20" t="s">
        <v>120</v>
      </c>
      <c r="D6" s="20" t="s">
        <v>241</v>
      </c>
      <c r="E6" s="13" t="s">
        <v>15</v>
      </c>
      <c r="F6" s="14" t="s">
        <v>59</v>
      </c>
      <c r="G6" s="13">
        <v>351322202</v>
      </c>
      <c r="H6" s="14" t="s">
        <v>60</v>
      </c>
      <c r="I6" s="25">
        <v>31878</v>
      </c>
      <c r="J6" s="25">
        <v>41183</v>
      </c>
      <c r="K6" s="23">
        <v>26</v>
      </c>
      <c r="L6" s="23">
        <v>1</v>
      </c>
      <c r="M6" s="17">
        <v>1</v>
      </c>
      <c r="N6" s="14" t="s">
        <v>18</v>
      </c>
      <c r="O6" s="18">
        <v>70750</v>
      </c>
    </row>
    <row r="7" spans="2:15" x14ac:dyDescent="0.2">
      <c r="B7" s="20" t="s">
        <v>242</v>
      </c>
      <c r="C7" s="20" t="s">
        <v>243</v>
      </c>
      <c r="D7" s="20" t="s">
        <v>82</v>
      </c>
      <c r="E7" s="13" t="s">
        <v>17</v>
      </c>
      <c r="F7" s="14" t="s">
        <v>20</v>
      </c>
      <c r="G7" s="13">
        <v>351322204</v>
      </c>
      <c r="H7" s="20" t="s">
        <v>60</v>
      </c>
      <c r="I7" s="15">
        <v>31859</v>
      </c>
      <c r="J7" s="15">
        <v>40813</v>
      </c>
      <c r="K7" s="23">
        <v>26</v>
      </c>
      <c r="L7" s="23">
        <v>2</v>
      </c>
      <c r="M7" s="17">
        <v>1</v>
      </c>
      <c r="N7" s="14" t="s">
        <v>61</v>
      </c>
      <c r="O7" s="18">
        <v>32150</v>
      </c>
    </row>
    <row r="8" spans="2:15" x14ac:dyDescent="0.2">
      <c r="B8" s="20" t="s">
        <v>244</v>
      </c>
      <c r="C8" s="20" t="s">
        <v>177</v>
      </c>
      <c r="D8" s="20" t="s">
        <v>55</v>
      </c>
      <c r="E8" s="13" t="s">
        <v>15</v>
      </c>
      <c r="F8" s="14" t="s">
        <v>105</v>
      </c>
      <c r="G8" s="13">
        <v>351322206</v>
      </c>
      <c r="H8" s="14" t="s">
        <v>106</v>
      </c>
      <c r="I8" s="25">
        <v>30943</v>
      </c>
      <c r="J8" s="25">
        <v>40591</v>
      </c>
      <c r="K8" s="23">
        <v>29</v>
      </c>
      <c r="L8" s="23">
        <v>3</v>
      </c>
      <c r="M8" s="17">
        <v>1</v>
      </c>
      <c r="N8" s="14" t="s">
        <v>18</v>
      </c>
      <c r="O8" s="18">
        <v>79650</v>
      </c>
    </row>
    <row r="9" spans="2:15" x14ac:dyDescent="0.2">
      <c r="B9" s="20" t="s">
        <v>245</v>
      </c>
      <c r="C9" s="20" t="s">
        <v>177</v>
      </c>
      <c r="D9" s="20" t="s">
        <v>14</v>
      </c>
      <c r="E9" s="13" t="s">
        <v>15</v>
      </c>
      <c r="F9" s="14" t="s">
        <v>59</v>
      </c>
      <c r="G9" s="13">
        <v>351322207</v>
      </c>
      <c r="H9" s="20" t="s">
        <v>63</v>
      </c>
      <c r="I9" s="15">
        <v>32288</v>
      </c>
      <c r="J9" s="15">
        <v>40491</v>
      </c>
      <c r="K9" s="23">
        <v>25</v>
      </c>
      <c r="L9" s="23">
        <v>3</v>
      </c>
      <c r="M9" s="17">
        <v>1</v>
      </c>
      <c r="N9" s="14" t="s">
        <v>61</v>
      </c>
      <c r="O9" s="18">
        <v>35150</v>
      </c>
    </row>
    <row r="10" spans="2:15" x14ac:dyDescent="0.2">
      <c r="B10" s="20" t="s">
        <v>246</v>
      </c>
      <c r="C10" s="20" t="s">
        <v>247</v>
      </c>
      <c r="D10" s="20" t="s">
        <v>97</v>
      </c>
      <c r="E10" s="13" t="s">
        <v>15</v>
      </c>
      <c r="F10" s="14" t="s">
        <v>59</v>
      </c>
      <c r="G10" s="13">
        <v>351322208</v>
      </c>
      <c r="H10" s="14" t="s">
        <v>60</v>
      </c>
      <c r="I10" s="25">
        <v>31308</v>
      </c>
      <c r="J10" s="25">
        <v>40136</v>
      </c>
      <c r="K10" s="23">
        <v>28</v>
      </c>
      <c r="L10" s="23">
        <v>4</v>
      </c>
      <c r="M10" s="17">
        <v>1</v>
      </c>
      <c r="N10" s="14" t="s">
        <v>61</v>
      </c>
      <c r="O10" s="18">
        <v>42550</v>
      </c>
    </row>
    <row r="11" spans="2:15" x14ac:dyDescent="0.2">
      <c r="B11" s="20" t="s">
        <v>248</v>
      </c>
      <c r="C11" s="20" t="s">
        <v>54</v>
      </c>
      <c r="D11" s="20" t="s">
        <v>74</v>
      </c>
      <c r="E11" s="13" t="s">
        <v>15</v>
      </c>
      <c r="F11" s="14" t="s">
        <v>59</v>
      </c>
      <c r="G11" s="13">
        <v>351322209</v>
      </c>
      <c r="H11" s="20" t="s">
        <v>63</v>
      </c>
      <c r="I11" s="24">
        <v>30190</v>
      </c>
      <c r="J11" s="24">
        <v>40016</v>
      </c>
      <c r="K11" s="23">
        <v>31</v>
      </c>
      <c r="L11" s="23">
        <v>4</v>
      </c>
      <c r="M11" s="17">
        <v>2</v>
      </c>
      <c r="N11" s="14" t="s">
        <v>61</v>
      </c>
      <c r="O11" s="18">
        <v>62250</v>
      </c>
    </row>
    <row r="12" spans="2:15" x14ac:dyDescent="0.2">
      <c r="B12" s="20" t="s">
        <v>249</v>
      </c>
      <c r="C12" s="20" t="s">
        <v>181</v>
      </c>
      <c r="D12" s="20" t="s">
        <v>250</v>
      </c>
      <c r="E12" s="13" t="s">
        <v>15</v>
      </c>
      <c r="F12" s="14" t="s">
        <v>59</v>
      </c>
      <c r="G12" s="13">
        <v>351322210</v>
      </c>
      <c r="H12" s="20" t="s">
        <v>63</v>
      </c>
      <c r="I12" s="24">
        <v>31095</v>
      </c>
      <c r="J12" s="24">
        <v>39927</v>
      </c>
      <c r="K12" s="23">
        <v>29</v>
      </c>
      <c r="L12" s="23">
        <v>4</v>
      </c>
      <c r="M12" s="17">
        <v>2</v>
      </c>
      <c r="N12" s="14" t="s">
        <v>18</v>
      </c>
      <c r="O12" s="18">
        <v>62500</v>
      </c>
    </row>
    <row r="13" spans="2:15" x14ac:dyDescent="0.2">
      <c r="B13" s="20" t="s">
        <v>251</v>
      </c>
      <c r="C13" s="20" t="s">
        <v>27</v>
      </c>
      <c r="D13" s="20" t="s">
        <v>82</v>
      </c>
      <c r="E13" s="13" t="s">
        <v>17</v>
      </c>
      <c r="F13" s="14" t="s">
        <v>71</v>
      </c>
      <c r="G13" s="13">
        <v>351322211</v>
      </c>
      <c r="H13" s="20" t="s">
        <v>60</v>
      </c>
      <c r="I13" s="25">
        <v>32837</v>
      </c>
      <c r="J13" s="25">
        <v>39987</v>
      </c>
      <c r="K13" s="23">
        <v>24</v>
      </c>
      <c r="L13" s="23">
        <v>4</v>
      </c>
      <c r="M13" s="17">
        <v>0</v>
      </c>
      <c r="N13" s="14" t="s">
        <v>61</v>
      </c>
      <c r="O13" s="18">
        <v>29250</v>
      </c>
    </row>
    <row r="14" spans="2:15" x14ac:dyDescent="0.2">
      <c r="B14" s="20" t="s">
        <v>252</v>
      </c>
      <c r="C14" s="20" t="s">
        <v>26</v>
      </c>
      <c r="D14" s="20" t="s">
        <v>37</v>
      </c>
      <c r="E14" s="13" t="s">
        <v>17</v>
      </c>
      <c r="F14" s="14" t="s">
        <v>59</v>
      </c>
      <c r="G14" s="13">
        <v>351322212</v>
      </c>
      <c r="H14" s="14" t="s">
        <v>63</v>
      </c>
      <c r="I14" s="15">
        <v>30660</v>
      </c>
      <c r="J14" s="15">
        <v>40082</v>
      </c>
      <c r="K14" s="23">
        <v>30</v>
      </c>
      <c r="L14" s="23">
        <v>4</v>
      </c>
      <c r="M14" s="17">
        <v>3</v>
      </c>
      <c r="N14" s="14" t="s">
        <v>18</v>
      </c>
      <c r="O14" s="18">
        <v>52500</v>
      </c>
    </row>
    <row r="15" spans="2:15" x14ac:dyDescent="0.2">
      <c r="B15" s="20" t="s">
        <v>253</v>
      </c>
      <c r="C15" s="20" t="s">
        <v>54</v>
      </c>
      <c r="D15" s="20" t="s">
        <v>100</v>
      </c>
      <c r="E15" s="13" t="s">
        <v>15</v>
      </c>
      <c r="F15" s="14" t="s">
        <v>83</v>
      </c>
      <c r="G15" s="13">
        <v>351322214</v>
      </c>
      <c r="H15" s="14" t="s">
        <v>84</v>
      </c>
      <c r="I15" s="24">
        <v>31135</v>
      </c>
      <c r="J15" s="24">
        <v>39580</v>
      </c>
      <c r="K15" s="23">
        <v>28</v>
      </c>
      <c r="L15" s="23">
        <v>5</v>
      </c>
      <c r="M15" s="17">
        <v>2</v>
      </c>
      <c r="N15" s="14" t="s">
        <v>23</v>
      </c>
      <c r="O15" s="18">
        <v>32000</v>
      </c>
    </row>
    <row r="16" spans="2:15" x14ac:dyDescent="0.2">
      <c r="B16" s="20" t="s">
        <v>254</v>
      </c>
      <c r="C16" s="20" t="s">
        <v>255</v>
      </c>
      <c r="D16" s="20" t="s">
        <v>256</v>
      </c>
      <c r="E16" s="13" t="s">
        <v>17</v>
      </c>
      <c r="F16" s="14" t="s">
        <v>59</v>
      </c>
      <c r="G16" s="13">
        <v>351322215</v>
      </c>
      <c r="H16" s="20" t="s">
        <v>60</v>
      </c>
      <c r="I16" s="25">
        <v>30458</v>
      </c>
      <c r="J16" s="25">
        <v>39541</v>
      </c>
      <c r="K16" s="23">
        <v>30</v>
      </c>
      <c r="L16" s="23">
        <v>5</v>
      </c>
      <c r="M16" s="17">
        <v>1</v>
      </c>
      <c r="N16" s="14" t="s">
        <v>18</v>
      </c>
      <c r="O16" s="18">
        <v>59250</v>
      </c>
    </row>
    <row r="17" spans="2:15" x14ac:dyDescent="0.2">
      <c r="B17" s="20" t="s">
        <v>257</v>
      </c>
      <c r="C17" s="20" t="s">
        <v>29</v>
      </c>
      <c r="D17" s="20" t="s">
        <v>143</v>
      </c>
      <c r="E17" s="13" t="s">
        <v>15</v>
      </c>
      <c r="F17" s="14" t="s">
        <v>59</v>
      </c>
      <c r="G17" s="13">
        <v>351322217</v>
      </c>
      <c r="H17" s="20" t="s">
        <v>63</v>
      </c>
      <c r="I17" s="25">
        <v>30365</v>
      </c>
      <c r="J17" s="25">
        <v>39562</v>
      </c>
      <c r="K17" s="23">
        <v>31</v>
      </c>
      <c r="L17" s="23">
        <v>5</v>
      </c>
      <c r="M17" s="17">
        <v>0</v>
      </c>
      <c r="N17" s="14" t="s">
        <v>18</v>
      </c>
      <c r="O17" s="18">
        <v>62150</v>
      </c>
    </row>
    <row r="18" spans="2:15" x14ac:dyDescent="0.2">
      <c r="B18" s="20" t="s">
        <v>258</v>
      </c>
      <c r="C18" s="20" t="s">
        <v>259</v>
      </c>
      <c r="D18" s="20" t="s">
        <v>260</v>
      </c>
      <c r="E18" s="13" t="s">
        <v>17</v>
      </c>
      <c r="F18" s="14" t="s">
        <v>59</v>
      </c>
      <c r="G18" s="13">
        <v>351322219</v>
      </c>
      <c r="H18" s="20" t="s">
        <v>63</v>
      </c>
      <c r="I18" s="15">
        <v>31013</v>
      </c>
      <c r="J18" s="15">
        <v>39242</v>
      </c>
      <c r="K18" s="23">
        <v>29</v>
      </c>
      <c r="L18" s="23">
        <v>6</v>
      </c>
      <c r="M18" s="17">
        <v>2</v>
      </c>
      <c r="N18" s="14" t="s">
        <v>61</v>
      </c>
      <c r="O18" s="18">
        <v>52000</v>
      </c>
    </row>
    <row r="19" spans="2:15" x14ac:dyDescent="0.2">
      <c r="B19" s="20" t="s">
        <v>261</v>
      </c>
      <c r="C19" s="20" t="s">
        <v>262</v>
      </c>
      <c r="D19" s="20" t="s">
        <v>263</v>
      </c>
      <c r="E19" s="13" t="s">
        <v>15</v>
      </c>
      <c r="F19" s="14" t="s">
        <v>67</v>
      </c>
      <c r="G19" s="13">
        <v>351322220</v>
      </c>
      <c r="H19" s="20" t="s">
        <v>68</v>
      </c>
      <c r="I19" s="15">
        <v>29092</v>
      </c>
      <c r="J19" s="15">
        <v>39299</v>
      </c>
      <c r="K19" s="23">
        <v>34</v>
      </c>
      <c r="L19" s="23">
        <v>6</v>
      </c>
      <c r="M19" s="17">
        <v>3</v>
      </c>
      <c r="N19" s="14" t="s">
        <v>18</v>
      </c>
      <c r="O19" s="18">
        <v>62000</v>
      </c>
    </row>
    <row r="20" spans="2:15" x14ac:dyDescent="0.2">
      <c r="B20" s="20" t="s">
        <v>264</v>
      </c>
      <c r="C20" s="20" t="s">
        <v>265</v>
      </c>
      <c r="D20" s="20" t="s">
        <v>266</v>
      </c>
      <c r="E20" s="13" t="s">
        <v>15</v>
      </c>
      <c r="F20" s="14" t="s">
        <v>111</v>
      </c>
      <c r="G20" s="13">
        <v>351322221</v>
      </c>
      <c r="H20" s="14" t="s">
        <v>106</v>
      </c>
      <c r="I20" s="24">
        <v>31869</v>
      </c>
      <c r="J20" s="24">
        <v>39465</v>
      </c>
      <c r="K20" s="23">
        <v>26</v>
      </c>
      <c r="L20" s="23">
        <v>6</v>
      </c>
      <c r="M20" s="17">
        <v>1</v>
      </c>
      <c r="N20" s="14" t="s">
        <v>23</v>
      </c>
      <c r="O20" s="18">
        <v>45150</v>
      </c>
    </row>
    <row r="21" spans="2:15" x14ac:dyDescent="0.2">
      <c r="B21" s="20" t="s">
        <v>267</v>
      </c>
      <c r="C21" s="20" t="s">
        <v>24</v>
      </c>
      <c r="D21" s="20" t="s">
        <v>268</v>
      </c>
      <c r="E21" s="13" t="s">
        <v>17</v>
      </c>
      <c r="F21" s="14" t="s">
        <v>20</v>
      </c>
      <c r="G21" s="13">
        <v>351322222</v>
      </c>
      <c r="H21" s="20" t="s">
        <v>63</v>
      </c>
      <c r="I21" s="15">
        <v>30558</v>
      </c>
      <c r="J21" s="15">
        <v>39036</v>
      </c>
      <c r="K21" s="23">
        <v>30</v>
      </c>
      <c r="L21" s="23">
        <v>7</v>
      </c>
      <c r="M21" s="17">
        <v>2</v>
      </c>
      <c r="N21" s="14" t="s">
        <v>23</v>
      </c>
      <c r="O21" s="18">
        <v>45500</v>
      </c>
    </row>
    <row r="22" spans="2:15" x14ac:dyDescent="0.2">
      <c r="B22" s="20" t="s">
        <v>269</v>
      </c>
      <c r="C22" s="20" t="s">
        <v>213</v>
      </c>
      <c r="D22" s="20" t="s">
        <v>160</v>
      </c>
      <c r="E22" s="13" t="s">
        <v>15</v>
      </c>
      <c r="F22" s="14" t="s">
        <v>111</v>
      </c>
      <c r="G22" s="13">
        <v>351322223</v>
      </c>
      <c r="H22" s="14" t="s">
        <v>106</v>
      </c>
      <c r="I22" s="15">
        <v>29674</v>
      </c>
      <c r="J22" s="15">
        <v>38939</v>
      </c>
      <c r="K22" s="23">
        <v>32</v>
      </c>
      <c r="L22" s="23">
        <v>7</v>
      </c>
      <c r="M22" s="17">
        <v>1</v>
      </c>
      <c r="N22" s="14" t="s">
        <v>61</v>
      </c>
      <c r="O22" s="18">
        <v>52000</v>
      </c>
    </row>
    <row r="23" spans="2:15" x14ac:dyDescent="0.2">
      <c r="B23" s="20" t="s">
        <v>270</v>
      </c>
      <c r="C23" s="20" t="s">
        <v>38</v>
      </c>
      <c r="D23" s="20" t="s">
        <v>39</v>
      </c>
      <c r="E23" s="13" t="s">
        <v>15</v>
      </c>
      <c r="F23" s="14" t="s">
        <v>71</v>
      </c>
      <c r="G23" s="13">
        <v>351322224</v>
      </c>
      <c r="H23" s="20" t="s">
        <v>63</v>
      </c>
      <c r="I23" s="15">
        <v>30097</v>
      </c>
      <c r="J23" s="15">
        <v>38999</v>
      </c>
      <c r="K23" s="23">
        <v>31</v>
      </c>
      <c r="L23" s="23">
        <v>7</v>
      </c>
      <c r="M23" s="17">
        <v>0</v>
      </c>
      <c r="N23" s="14" t="s">
        <v>61</v>
      </c>
      <c r="O23" s="18">
        <v>29000</v>
      </c>
    </row>
    <row r="24" spans="2:15" x14ac:dyDescent="0.2">
      <c r="B24" s="20" t="s">
        <v>271</v>
      </c>
      <c r="C24" s="20" t="s">
        <v>153</v>
      </c>
      <c r="D24" s="20" t="s">
        <v>14</v>
      </c>
      <c r="E24" s="13" t="s">
        <v>15</v>
      </c>
      <c r="F24" s="14" t="s">
        <v>105</v>
      </c>
      <c r="G24" s="13">
        <v>351322225</v>
      </c>
      <c r="H24" s="14" t="s">
        <v>60</v>
      </c>
      <c r="I24" s="25">
        <v>29847</v>
      </c>
      <c r="J24" s="25">
        <v>39099</v>
      </c>
      <c r="K24" s="23">
        <v>32</v>
      </c>
      <c r="L24" s="23">
        <v>7</v>
      </c>
      <c r="M24" s="17">
        <v>3</v>
      </c>
      <c r="N24" s="14" t="s">
        <v>18</v>
      </c>
      <c r="O24" s="18">
        <v>81250</v>
      </c>
    </row>
    <row r="25" spans="2:15" x14ac:dyDescent="0.2">
      <c r="B25" s="20" t="s">
        <v>272</v>
      </c>
      <c r="C25" s="20" t="s">
        <v>45</v>
      </c>
      <c r="D25" s="20" t="s">
        <v>82</v>
      </c>
      <c r="E25" s="13" t="s">
        <v>17</v>
      </c>
      <c r="F25" s="14" t="s">
        <v>20</v>
      </c>
      <c r="G25" s="13">
        <v>351322226</v>
      </c>
      <c r="H25" s="14" t="s">
        <v>68</v>
      </c>
      <c r="I25" s="15">
        <v>30345</v>
      </c>
      <c r="J25" s="15">
        <v>38827</v>
      </c>
      <c r="K25" s="23">
        <v>31</v>
      </c>
      <c r="L25" s="23">
        <v>7</v>
      </c>
      <c r="M25" s="17">
        <v>2</v>
      </c>
      <c r="N25" s="14" t="s">
        <v>23</v>
      </c>
      <c r="O25" s="18">
        <v>25000</v>
      </c>
    </row>
    <row r="26" spans="2:15" x14ac:dyDescent="0.2">
      <c r="B26" s="20" t="s">
        <v>273</v>
      </c>
      <c r="C26" s="20" t="s">
        <v>46</v>
      </c>
      <c r="D26" s="20" t="s">
        <v>37</v>
      </c>
      <c r="E26" s="13" t="s">
        <v>17</v>
      </c>
      <c r="F26" s="14" t="s">
        <v>59</v>
      </c>
      <c r="G26" s="13">
        <v>351322227</v>
      </c>
      <c r="H26" s="14" t="s">
        <v>60</v>
      </c>
      <c r="I26" s="15">
        <v>29167</v>
      </c>
      <c r="J26" s="15">
        <v>38873</v>
      </c>
      <c r="K26" s="23">
        <v>34</v>
      </c>
      <c r="L26" s="23">
        <v>7</v>
      </c>
      <c r="M26" s="17">
        <v>3</v>
      </c>
      <c r="N26" s="14" t="s">
        <v>18</v>
      </c>
      <c r="O26" s="18">
        <v>31250</v>
      </c>
    </row>
    <row r="27" spans="2:15" x14ac:dyDescent="0.2">
      <c r="B27" s="20" t="s">
        <v>274</v>
      </c>
      <c r="C27" s="20" t="s">
        <v>42</v>
      </c>
      <c r="D27" s="20" t="s">
        <v>136</v>
      </c>
      <c r="E27" s="13" t="s">
        <v>17</v>
      </c>
      <c r="F27" s="14" t="s">
        <v>83</v>
      </c>
      <c r="G27" s="13">
        <v>351322229</v>
      </c>
      <c r="H27" s="14" t="s">
        <v>84</v>
      </c>
      <c r="I27" s="24">
        <v>29514</v>
      </c>
      <c r="J27" s="25">
        <v>38554</v>
      </c>
      <c r="K27" s="23">
        <v>33</v>
      </c>
      <c r="L27" s="23">
        <v>8</v>
      </c>
      <c r="M27" s="17">
        <v>1</v>
      </c>
      <c r="N27" s="14" t="s">
        <v>61</v>
      </c>
      <c r="O27" s="18">
        <v>35550</v>
      </c>
    </row>
    <row r="28" spans="2:15" x14ac:dyDescent="0.2">
      <c r="B28" s="20" t="s">
        <v>275</v>
      </c>
      <c r="C28" s="20" t="s">
        <v>36</v>
      </c>
      <c r="D28" s="20" t="s">
        <v>276</v>
      </c>
      <c r="E28" s="13" t="s">
        <v>15</v>
      </c>
      <c r="F28" s="14" t="s">
        <v>59</v>
      </c>
      <c r="G28" s="13">
        <v>351322230</v>
      </c>
      <c r="H28" s="20" t="s">
        <v>60</v>
      </c>
      <c r="I28" s="15">
        <v>28944</v>
      </c>
      <c r="J28" s="15">
        <v>38208</v>
      </c>
      <c r="K28" s="23">
        <v>34</v>
      </c>
      <c r="L28" s="23">
        <v>9</v>
      </c>
      <c r="M28" s="17">
        <v>2</v>
      </c>
      <c r="N28" s="14" t="s">
        <v>18</v>
      </c>
      <c r="O28" s="18">
        <v>61050</v>
      </c>
    </row>
    <row r="29" spans="2:15" x14ac:dyDescent="0.2">
      <c r="B29" s="20" t="s">
        <v>277</v>
      </c>
      <c r="C29" s="20" t="s">
        <v>47</v>
      </c>
      <c r="D29" s="20" t="s">
        <v>278</v>
      </c>
      <c r="E29" s="13" t="s">
        <v>17</v>
      </c>
      <c r="F29" s="14" t="s">
        <v>105</v>
      </c>
      <c r="G29" s="13">
        <v>351322231</v>
      </c>
      <c r="H29" s="20" t="s">
        <v>63</v>
      </c>
      <c r="I29" s="25">
        <v>29308</v>
      </c>
      <c r="J29" s="25">
        <v>38119</v>
      </c>
      <c r="K29" s="23">
        <v>33</v>
      </c>
      <c r="L29" s="23">
        <v>9</v>
      </c>
      <c r="M29" s="17">
        <v>4</v>
      </c>
      <c r="N29" s="14" t="s">
        <v>18</v>
      </c>
      <c r="O29" s="18">
        <v>83750</v>
      </c>
    </row>
    <row r="30" spans="2:15" x14ac:dyDescent="0.2">
      <c r="B30" s="20" t="s">
        <v>279</v>
      </c>
      <c r="C30" s="20" t="s">
        <v>280</v>
      </c>
      <c r="D30" s="20" t="s">
        <v>268</v>
      </c>
      <c r="E30" s="13" t="s">
        <v>17</v>
      </c>
      <c r="F30" s="14" t="s">
        <v>67</v>
      </c>
      <c r="G30" s="13">
        <v>351322232</v>
      </c>
      <c r="H30" s="20" t="s">
        <v>68</v>
      </c>
      <c r="I30" s="15">
        <v>29267</v>
      </c>
      <c r="J30" s="15">
        <v>38114</v>
      </c>
      <c r="K30" s="23">
        <v>34</v>
      </c>
      <c r="L30" s="23">
        <v>9</v>
      </c>
      <c r="M30" s="17">
        <v>2</v>
      </c>
      <c r="N30" s="14" t="s">
        <v>61</v>
      </c>
      <c r="O30" s="18">
        <v>59250</v>
      </c>
    </row>
    <row r="31" spans="2:15" x14ac:dyDescent="0.2">
      <c r="B31" s="20" t="s">
        <v>281</v>
      </c>
      <c r="C31" s="20" t="s">
        <v>280</v>
      </c>
      <c r="D31" s="20" t="s">
        <v>22</v>
      </c>
      <c r="E31" s="13" t="s">
        <v>17</v>
      </c>
      <c r="F31" s="14" t="s">
        <v>92</v>
      </c>
      <c r="G31" s="13">
        <v>351322233</v>
      </c>
      <c r="H31" s="14" t="s">
        <v>84</v>
      </c>
      <c r="I31" s="15">
        <v>29769</v>
      </c>
      <c r="J31" s="15">
        <v>38033</v>
      </c>
      <c r="K31" s="23">
        <v>32</v>
      </c>
      <c r="L31" s="23">
        <v>10</v>
      </c>
      <c r="M31" s="17">
        <v>1</v>
      </c>
      <c r="N31" s="14" t="s">
        <v>61</v>
      </c>
      <c r="O31" s="18">
        <v>62000</v>
      </c>
    </row>
    <row r="32" spans="2:15" x14ac:dyDescent="0.2">
      <c r="B32" s="20" t="s">
        <v>282</v>
      </c>
      <c r="C32" s="20" t="s">
        <v>38</v>
      </c>
      <c r="D32" s="20" t="s">
        <v>167</v>
      </c>
      <c r="E32" s="13" t="s">
        <v>15</v>
      </c>
      <c r="F32" s="14" t="s">
        <v>111</v>
      </c>
      <c r="G32" s="13">
        <v>351322234</v>
      </c>
      <c r="H32" s="20" t="s">
        <v>106</v>
      </c>
      <c r="I32" s="15">
        <v>31501</v>
      </c>
      <c r="J32" s="15">
        <v>37895</v>
      </c>
      <c r="K32" s="23">
        <v>27</v>
      </c>
      <c r="L32" s="23">
        <v>10</v>
      </c>
      <c r="M32" s="17">
        <v>2</v>
      </c>
      <c r="N32" s="14" t="s">
        <v>23</v>
      </c>
      <c r="O32" s="18">
        <v>42000</v>
      </c>
    </row>
    <row r="33" spans="2:15" x14ac:dyDescent="0.2">
      <c r="B33" s="20" t="s">
        <v>283</v>
      </c>
      <c r="C33" s="20" t="s">
        <v>177</v>
      </c>
      <c r="D33" s="20" t="s">
        <v>74</v>
      </c>
      <c r="E33" s="13" t="s">
        <v>15</v>
      </c>
      <c r="F33" s="14" t="s">
        <v>59</v>
      </c>
      <c r="G33" s="13">
        <v>351322235</v>
      </c>
      <c r="H33" s="20" t="s">
        <v>63</v>
      </c>
      <c r="I33" s="24">
        <v>29108</v>
      </c>
      <c r="J33" s="24">
        <v>38019</v>
      </c>
      <c r="K33" s="23">
        <v>34</v>
      </c>
      <c r="L33" s="23">
        <v>10</v>
      </c>
      <c r="M33" s="17">
        <v>2</v>
      </c>
      <c r="N33" s="14" t="s">
        <v>61</v>
      </c>
      <c r="O33" s="18">
        <v>45000</v>
      </c>
    </row>
    <row r="34" spans="2:15" x14ac:dyDescent="0.2">
      <c r="B34" s="20" t="s">
        <v>284</v>
      </c>
      <c r="C34" s="20" t="s">
        <v>153</v>
      </c>
      <c r="D34" s="20" t="s">
        <v>14</v>
      </c>
      <c r="E34" s="13" t="s">
        <v>15</v>
      </c>
      <c r="F34" s="14" t="s">
        <v>71</v>
      </c>
      <c r="G34" s="13">
        <v>351322236</v>
      </c>
      <c r="H34" s="20" t="s">
        <v>63</v>
      </c>
      <c r="I34" s="25">
        <v>29558</v>
      </c>
      <c r="J34" s="25">
        <v>38019</v>
      </c>
      <c r="K34" s="23">
        <v>33</v>
      </c>
      <c r="L34" s="23">
        <v>10</v>
      </c>
      <c r="M34" s="17">
        <v>3</v>
      </c>
      <c r="N34" s="14" t="s">
        <v>23</v>
      </c>
      <c r="O34" s="18">
        <v>34250</v>
      </c>
    </row>
    <row r="35" spans="2:15" x14ac:dyDescent="0.2">
      <c r="B35" s="20" t="s">
        <v>192</v>
      </c>
      <c r="C35" s="20" t="s">
        <v>280</v>
      </c>
      <c r="D35" s="20" t="s">
        <v>171</v>
      </c>
      <c r="E35" s="13" t="s">
        <v>17</v>
      </c>
      <c r="F35" s="14" t="s">
        <v>33</v>
      </c>
      <c r="G35" s="13">
        <v>351322237</v>
      </c>
      <c r="H35" s="14" t="s">
        <v>34</v>
      </c>
      <c r="I35" s="15">
        <v>28942</v>
      </c>
      <c r="J35" s="15">
        <v>37856</v>
      </c>
      <c r="K35" s="23">
        <v>34</v>
      </c>
      <c r="L35" s="23">
        <v>10</v>
      </c>
      <c r="M35" s="17">
        <v>2</v>
      </c>
      <c r="N35" s="14" t="s">
        <v>18</v>
      </c>
      <c r="O35" s="18">
        <v>65250</v>
      </c>
    </row>
    <row r="36" spans="2:15" x14ac:dyDescent="0.2">
      <c r="B36" s="20" t="s">
        <v>285</v>
      </c>
      <c r="C36" s="20" t="s">
        <v>199</v>
      </c>
      <c r="D36" s="20" t="s">
        <v>286</v>
      </c>
      <c r="E36" s="13" t="s">
        <v>17</v>
      </c>
      <c r="F36" s="14" t="s">
        <v>92</v>
      </c>
      <c r="G36" s="13">
        <v>351322238</v>
      </c>
      <c r="H36" s="20" t="s">
        <v>84</v>
      </c>
      <c r="I36" s="15">
        <v>27326</v>
      </c>
      <c r="J36" s="15">
        <v>37615</v>
      </c>
      <c r="K36" s="23">
        <v>39</v>
      </c>
      <c r="L36" s="23">
        <v>11</v>
      </c>
      <c r="M36" s="17">
        <v>4</v>
      </c>
      <c r="N36" s="14" t="s">
        <v>18</v>
      </c>
      <c r="O36" s="18">
        <v>75500</v>
      </c>
    </row>
    <row r="37" spans="2:15" x14ac:dyDescent="0.2">
      <c r="B37" s="20" t="s">
        <v>287</v>
      </c>
      <c r="C37" s="20" t="s">
        <v>165</v>
      </c>
      <c r="D37" s="20" t="s">
        <v>39</v>
      </c>
      <c r="E37" s="13" t="s">
        <v>15</v>
      </c>
      <c r="F37" s="14" t="s">
        <v>105</v>
      </c>
      <c r="G37" s="13">
        <v>351322240</v>
      </c>
      <c r="H37" s="20" t="s">
        <v>68</v>
      </c>
      <c r="I37" s="24">
        <v>27118</v>
      </c>
      <c r="J37" s="24">
        <v>36393</v>
      </c>
      <c r="K37" s="23">
        <v>39</v>
      </c>
      <c r="L37" s="23">
        <v>14</v>
      </c>
      <c r="M37" s="17">
        <v>3</v>
      </c>
      <c r="N37" s="14" t="s">
        <v>18</v>
      </c>
      <c r="O37" s="18">
        <v>84550</v>
      </c>
    </row>
    <row r="38" spans="2:15" x14ac:dyDescent="0.2">
      <c r="B38" s="20" t="s">
        <v>288</v>
      </c>
      <c r="C38" s="20" t="s">
        <v>289</v>
      </c>
      <c r="D38" s="20" t="s">
        <v>97</v>
      </c>
      <c r="E38" s="13" t="s">
        <v>15</v>
      </c>
      <c r="F38" s="14" t="s">
        <v>77</v>
      </c>
      <c r="G38" s="13">
        <v>351322241</v>
      </c>
      <c r="H38" s="14" t="s">
        <v>60</v>
      </c>
      <c r="I38" s="15">
        <v>26337</v>
      </c>
      <c r="J38" s="15">
        <v>35759</v>
      </c>
      <c r="K38" s="23">
        <v>42</v>
      </c>
      <c r="L38" s="23">
        <v>16</v>
      </c>
      <c r="M38" s="17">
        <v>2</v>
      </c>
      <c r="N38" s="14" t="s">
        <v>18</v>
      </c>
      <c r="O38" s="18">
        <v>92500</v>
      </c>
    </row>
    <row r="39" spans="2:15" x14ac:dyDescent="0.2">
      <c r="B39" s="20" t="s">
        <v>290</v>
      </c>
      <c r="C39" s="20" t="s">
        <v>226</v>
      </c>
      <c r="D39" s="20" t="s">
        <v>30</v>
      </c>
      <c r="E39" s="13" t="s">
        <v>15</v>
      </c>
      <c r="F39" s="14" t="s">
        <v>59</v>
      </c>
      <c r="G39" s="13">
        <v>351322242</v>
      </c>
      <c r="H39" s="20" t="s">
        <v>63</v>
      </c>
      <c r="I39" s="24">
        <v>25804</v>
      </c>
      <c r="J39" s="24">
        <v>35806</v>
      </c>
      <c r="K39" s="23">
        <v>43</v>
      </c>
      <c r="L39" s="23">
        <v>16</v>
      </c>
      <c r="M39" s="17">
        <v>1</v>
      </c>
      <c r="N39" s="14" t="s">
        <v>18</v>
      </c>
      <c r="O39" s="18">
        <v>65150</v>
      </c>
    </row>
    <row r="40" spans="2:15" x14ac:dyDescent="0.2">
      <c r="B40" s="20" t="s">
        <v>291</v>
      </c>
      <c r="C40" s="20" t="s">
        <v>38</v>
      </c>
      <c r="D40" s="20" t="s">
        <v>74</v>
      </c>
      <c r="E40" s="13" t="s">
        <v>15</v>
      </c>
      <c r="F40" s="14" t="s">
        <v>130</v>
      </c>
      <c r="G40" s="13">
        <v>351322243</v>
      </c>
      <c r="H40" s="14" t="s">
        <v>131</v>
      </c>
      <c r="I40" s="25">
        <v>25052</v>
      </c>
      <c r="J40" s="25">
        <v>34878</v>
      </c>
      <c r="K40" s="23">
        <v>45</v>
      </c>
      <c r="L40" s="23">
        <v>18</v>
      </c>
      <c r="M40" s="17">
        <v>4</v>
      </c>
      <c r="N40" s="14" t="s">
        <v>18</v>
      </c>
      <c r="O40" s="18">
        <v>140750</v>
      </c>
    </row>
    <row r="41" spans="2:15" x14ac:dyDescent="0.2">
      <c r="B41" s="20" t="s">
        <v>292</v>
      </c>
      <c r="C41" s="20" t="s">
        <v>49</v>
      </c>
      <c r="D41" s="20" t="s">
        <v>30</v>
      </c>
      <c r="E41" s="13" t="s">
        <v>15</v>
      </c>
      <c r="F41" s="14" t="s">
        <v>67</v>
      </c>
      <c r="G41" s="13">
        <v>351322244</v>
      </c>
      <c r="H41" s="20" t="s">
        <v>68</v>
      </c>
      <c r="I41" s="15">
        <v>25910</v>
      </c>
      <c r="J41" s="15">
        <v>34982</v>
      </c>
      <c r="K41" s="23">
        <v>43</v>
      </c>
      <c r="L41" s="23">
        <v>18</v>
      </c>
      <c r="M41" s="17">
        <v>2</v>
      </c>
      <c r="N41" s="14" t="s">
        <v>18</v>
      </c>
      <c r="O41" s="18">
        <v>55550</v>
      </c>
    </row>
    <row r="42" spans="2:15" x14ac:dyDescent="0.2">
      <c r="B42" s="20" t="s">
        <v>293</v>
      </c>
      <c r="C42" s="20" t="s">
        <v>294</v>
      </c>
      <c r="D42" s="20" t="s">
        <v>25</v>
      </c>
      <c r="E42" s="13" t="s">
        <v>17</v>
      </c>
      <c r="F42" s="14" t="s">
        <v>77</v>
      </c>
      <c r="G42" s="13">
        <v>351322245</v>
      </c>
      <c r="H42" s="20" t="s">
        <v>68</v>
      </c>
      <c r="I42" s="15">
        <v>25404</v>
      </c>
      <c r="J42" s="15">
        <v>35100</v>
      </c>
      <c r="K42" s="23">
        <v>44</v>
      </c>
      <c r="L42" s="23">
        <v>18</v>
      </c>
      <c r="M42" s="17">
        <v>3</v>
      </c>
      <c r="N42" s="14" t="s">
        <v>18</v>
      </c>
      <c r="O42" s="18">
        <v>105150</v>
      </c>
    </row>
    <row r="43" spans="2:15" x14ac:dyDescent="0.2">
      <c r="B43" s="20" t="s">
        <v>295</v>
      </c>
      <c r="C43" s="20" t="s">
        <v>177</v>
      </c>
      <c r="D43" s="20" t="s">
        <v>126</v>
      </c>
      <c r="E43" s="13" t="s">
        <v>15</v>
      </c>
      <c r="F43" s="14" t="s">
        <v>77</v>
      </c>
      <c r="G43" s="13">
        <v>351322246</v>
      </c>
      <c r="H43" s="14" t="s">
        <v>34</v>
      </c>
      <c r="I43" s="15">
        <v>24933</v>
      </c>
      <c r="J43" s="15">
        <v>33490</v>
      </c>
      <c r="K43" s="23">
        <v>45</v>
      </c>
      <c r="L43" s="23">
        <v>22</v>
      </c>
      <c r="M43" s="17">
        <v>3</v>
      </c>
      <c r="N43" s="14" t="s">
        <v>18</v>
      </c>
      <c r="O43" s="18">
        <v>92000</v>
      </c>
    </row>
    <row r="44" spans="2:15" x14ac:dyDescent="0.2">
      <c r="B44" s="20" t="s">
        <v>296</v>
      </c>
      <c r="C44" s="20" t="s">
        <v>38</v>
      </c>
      <c r="D44" s="20" t="s">
        <v>16</v>
      </c>
      <c r="E44" s="13" t="s">
        <v>15</v>
      </c>
      <c r="F44" s="14" t="s">
        <v>33</v>
      </c>
      <c r="G44" s="13">
        <v>351322247</v>
      </c>
      <c r="H44" s="14" t="s">
        <v>34</v>
      </c>
      <c r="I44" s="15">
        <v>24194</v>
      </c>
      <c r="J44" s="15">
        <v>33108</v>
      </c>
      <c r="K44" s="23">
        <v>47</v>
      </c>
      <c r="L44" s="23">
        <v>23</v>
      </c>
      <c r="M44" s="17">
        <v>5</v>
      </c>
      <c r="N44" s="14" t="s">
        <v>18</v>
      </c>
      <c r="O44" s="18">
        <v>69000</v>
      </c>
    </row>
    <row r="45" spans="2:15" x14ac:dyDescent="0.2">
      <c r="B45" s="20" t="s">
        <v>297</v>
      </c>
      <c r="C45" s="20" t="s">
        <v>29</v>
      </c>
      <c r="D45" s="20" t="s">
        <v>143</v>
      </c>
      <c r="E45" s="13" t="s">
        <v>15</v>
      </c>
      <c r="F45" s="14" t="s">
        <v>77</v>
      </c>
      <c r="G45" s="13">
        <v>351322248</v>
      </c>
      <c r="H45" s="20" t="s">
        <v>63</v>
      </c>
      <c r="I45" s="15">
        <v>22119</v>
      </c>
      <c r="J45" s="15">
        <v>31922</v>
      </c>
      <c r="K45" s="23">
        <v>53</v>
      </c>
      <c r="L45" s="23">
        <v>26</v>
      </c>
      <c r="M45" s="17">
        <v>3</v>
      </c>
      <c r="N45" s="14" t="s">
        <v>18</v>
      </c>
      <c r="O45" s="18">
        <v>112000</v>
      </c>
    </row>
    <row r="46" spans="2:15" x14ac:dyDescent="0.2">
      <c r="B46" s="20" t="s">
        <v>298</v>
      </c>
      <c r="C46" s="20" t="s">
        <v>49</v>
      </c>
      <c r="D46" s="20" t="s">
        <v>299</v>
      </c>
      <c r="E46" s="13" t="s">
        <v>15</v>
      </c>
      <c r="F46" s="14" t="s">
        <v>77</v>
      </c>
      <c r="G46" s="13">
        <v>351322249</v>
      </c>
      <c r="H46" s="14" t="s">
        <v>84</v>
      </c>
      <c r="I46" s="24">
        <v>23019</v>
      </c>
      <c r="J46" s="25">
        <v>30933</v>
      </c>
      <c r="K46" s="23">
        <v>51</v>
      </c>
      <c r="L46" s="23">
        <v>29</v>
      </c>
      <c r="M46" s="17">
        <v>4</v>
      </c>
      <c r="N46" s="14" t="s">
        <v>18</v>
      </c>
      <c r="O46" s="18">
        <v>120750</v>
      </c>
    </row>
    <row r="47" spans="2:15" x14ac:dyDescent="0.2">
      <c r="B47" s="20" t="s">
        <v>300</v>
      </c>
      <c r="C47" s="20" t="s">
        <v>86</v>
      </c>
      <c r="D47" s="20" t="s">
        <v>241</v>
      </c>
      <c r="E47" s="13" t="s">
        <v>15</v>
      </c>
      <c r="F47" s="14" t="s">
        <v>77</v>
      </c>
      <c r="G47" s="13">
        <v>351322250</v>
      </c>
      <c r="H47" s="20" t="s">
        <v>106</v>
      </c>
      <c r="I47" s="25">
        <v>21672</v>
      </c>
      <c r="J47" s="25">
        <v>30515</v>
      </c>
      <c r="K47" s="23">
        <v>54</v>
      </c>
      <c r="L47" s="23">
        <v>30</v>
      </c>
      <c r="M47" s="17">
        <v>2</v>
      </c>
      <c r="N47" s="14" t="s">
        <v>61</v>
      </c>
      <c r="O47" s="18">
        <v>82450</v>
      </c>
    </row>
  </sheetData>
  <dataConsolidate/>
  <pageMargins left="0.75" right="0.75" top="1" bottom="1" header="0.5" footer="0.5"/>
  <pageSetup paperSize="9" orientation="portrait" horizontalDpi="120" verticalDpi="144" copies="0" r:id="rId1"/>
  <headerFooter alignWithMargins="0">
    <oddHeader>&amp;A</oddHeader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5" customWidth="1"/>
    <col min="2" max="16384" width="9.140625" style="35" hidden="1"/>
  </cols>
  <sheetData>
    <row r="1" spans="1:7" ht="36.75" customHeight="1" x14ac:dyDescent="0.25">
      <c r="A1" s="37" t="s">
        <v>310</v>
      </c>
      <c r="B1" s="37"/>
      <c r="C1" s="37"/>
      <c r="D1" s="37"/>
      <c r="E1" s="37"/>
      <c r="F1" s="37"/>
      <c r="G1" s="37"/>
    </row>
    <row r="2" spans="1:7" ht="107.25" customHeight="1" x14ac:dyDescent="0.25">
      <c r="A2" s="36" t="s">
        <v>311</v>
      </c>
    </row>
    <row r="3" spans="1:7" ht="105" customHeight="1" x14ac:dyDescent="0.25">
      <c r="A3" s="36" t="s">
        <v>312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Консолидация</vt:lpstr>
      <vt:lpstr>Сотрудники фирмы</vt:lpstr>
      <vt:lpstr>Филиал 1</vt:lpstr>
      <vt:lpstr>Филиал 2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2012-03-12T21:44:27Z</dcterms:created>
  <dcterms:modified xsi:type="dcterms:W3CDTF">2015-08-26T11:23:51Z</dcterms:modified>
</cp:coreProperties>
</file>