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Нормальное" sheetId="17" r:id="rId1"/>
    <sheet name="ХИ2" sheetId="18" r:id="rId2"/>
    <sheet name="СТЬЮДЕНТ" sheetId="19" r:id="rId3"/>
    <sheet name="F-расп" sheetId="20" r:id="rId4"/>
    <sheet name="EXCEL2.RU" sheetId="3" r:id="rId5"/>
  </sheets>
  <definedNames>
    <definedName name="anscount" hidden="1">2</definedName>
    <definedName name="limcount" hidden="1">2</definedName>
    <definedName name="sencount" hidden="1">4</definedName>
    <definedName name="solver_eng" localSheetId="3" hidden="1">1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neg" localSheetId="3" hidden="1">1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um" localSheetId="3" hidden="1">0</definedName>
    <definedName name="solver_num" localSheetId="0" hidden="1">0</definedName>
    <definedName name="solver_num" localSheetId="2" hidden="1">0</definedName>
    <definedName name="solver_num" localSheetId="1" hidden="1">0</definedName>
    <definedName name="solver_opt" localSheetId="3" hidden="1">'F-расп'!#REF!</definedName>
    <definedName name="solver_opt" localSheetId="0" hidden="1">Нормальное!#REF!</definedName>
    <definedName name="solver_opt" localSheetId="2" hidden="1">СТЬЮДЕНТ!#REF!</definedName>
    <definedName name="solver_opt" localSheetId="1" hidden="1">ХИ2!#REF!</definedName>
    <definedName name="solver_typ" localSheetId="3" hidden="1">1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val" localSheetId="3" hidden="1">0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3" hidden="1">3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AK23" i="20" l="1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L24" i="20"/>
  <c r="AM24" i="20"/>
  <c r="AN24" i="20"/>
  <c r="AO24" i="20"/>
  <c r="AP24" i="20"/>
  <c r="AQ24" i="20"/>
  <c r="AR24" i="20"/>
  <c r="AS24" i="20"/>
  <c r="AT24" i="20"/>
  <c r="AU24" i="20"/>
  <c r="AV24" i="20"/>
  <c r="AW24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L26" i="20"/>
  <c r="AM26" i="20"/>
  <c r="AN26" i="20"/>
  <c r="AO26" i="20"/>
  <c r="AP26" i="20"/>
  <c r="AQ26" i="20"/>
  <c r="AR26" i="20"/>
  <c r="AS26" i="20"/>
  <c r="AT26" i="20"/>
  <c r="AU26" i="20"/>
  <c r="AV26" i="20"/>
  <c r="AW26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L30" i="20"/>
  <c r="AM30" i="20"/>
  <c r="AN30" i="20"/>
  <c r="AO30" i="20"/>
  <c r="AP30" i="20"/>
  <c r="AQ30" i="20"/>
  <c r="AR30" i="20"/>
  <c r="AS30" i="20"/>
  <c r="AT30" i="20"/>
  <c r="AU30" i="20"/>
  <c r="AV30" i="20"/>
  <c r="AW30" i="20"/>
  <c r="AL31" i="20"/>
  <c r="AM31" i="20"/>
  <c r="AN31" i="20"/>
  <c r="AO31" i="20"/>
  <c r="AP31" i="20"/>
  <c r="AQ31" i="20"/>
  <c r="AR31" i="20"/>
  <c r="AS31" i="20"/>
  <c r="AT31" i="20"/>
  <c r="AU31" i="20"/>
  <c r="AV31" i="20"/>
  <c r="AW31" i="20"/>
  <c r="AL32" i="20"/>
  <c r="AM32" i="20"/>
  <c r="AN32" i="20"/>
  <c r="AO32" i="20"/>
  <c r="AP32" i="20"/>
  <c r="AQ32" i="20"/>
  <c r="AR32" i="20"/>
  <c r="AS32" i="20"/>
  <c r="AT32" i="20"/>
  <c r="AU32" i="20"/>
  <c r="AV32" i="20"/>
  <c r="AW32" i="20"/>
  <c r="AL33" i="20"/>
  <c r="AM33" i="20"/>
  <c r="AN33" i="20"/>
  <c r="AO33" i="20"/>
  <c r="AP33" i="20"/>
  <c r="AQ33" i="20"/>
  <c r="AR33" i="20"/>
  <c r="AS33" i="20"/>
  <c r="AT33" i="20"/>
  <c r="AU33" i="20"/>
  <c r="AV33" i="20"/>
  <c r="AW33" i="20"/>
  <c r="AL34" i="20"/>
  <c r="AM34" i="20"/>
  <c r="AN34" i="20"/>
  <c r="AO34" i="20"/>
  <c r="AP34" i="20"/>
  <c r="AQ34" i="20"/>
  <c r="AR34" i="20"/>
  <c r="AS34" i="20"/>
  <c r="AT34" i="20"/>
  <c r="AU34" i="20"/>
  <c r="AV34" i="20"/>
  <c r="AW34" i="20"/>
  <c r="AL35" i="20"/>
  <c r="AM35" i="20"/>
  <c r="AN35" i="20"/>
  <c r="AO35" i="20"/>
  <c r="AP35" i="20"/>
  <c r="AQ35" i="20"/>
  <c r="AR35" i="20"/>
  <c r="AS35" i="20"/>
  <c r="AT35" i="20"/>
  <c r="AU35" i="20"/>
  <c r="AV35" i="20"/>
  <c r="AW35" i="20"/>
  <c r="AL36" i="20"/>
  <c r="AM36" i="20"/>
  <c r="AN36" i="20"/>
  <c r="AO36" i="20"/>
  <c r="AP36" i="20"/>
  <c r="AQ36" i="20"/>
  <c r="AR36" i="20"/>
  <c r="AS36" i="20"/>
  <c r="AT36" i="20"/>
  <c r="AU36" i="20"/>
  <c r="AV36" i="20"/>
  <c r="AW36" i="20"/>
  <c r="AL37" i="20"/>
  <c r="AM37" i="20"/>
  <c r="AN37" i="20"/>
  <c r="AO37" i="20"/>
  <c r="AP37" i="20"/>
  <c r="AQ37" i="20"/>
  <c r="AR37" i="20"/>
  <c r="AS37" i="20"/>
  <c r="AT37" i="20"/>
  <c r="AU37" i="20"/>
  <c r="AV37" i="20"/>
  <c r="AW37" i="20"/>
  <c r="AL38" i="20"/>
  <c r="AM38" i="20"/>
  <c r="AN38" i="20"/>
  <c r="AO38" i="20"/>
  <c r="AP38" i="20"/>
  <c r="AQ38" i="20"/>
  <c r="AR38" i="20"/>
  <c r="AS38" i="20"/>
  <c r="AT38" i="20"/>
  <c r="AU38" i="20"/>
  <c r="AV38" i="20"/>
  <c r="AW38" i="20"/>
  <c r="AL39" i="20"/>
  <c r="AM39" i="20"/>
  <c r="AN39" i="20"/>
  <c r="AO39" i="20"/>
  <c r="AP39" i="20"/>
  <c r="AQ39" i="20"/>
  <c r="AR39" i="20"/>
  <c r="AS39" i="20"/>
  <c r="AT39" i="20"/>
  <c r="AU39" i="20"/>
  <c r="AV39" i="20"/>
  <c r="AW39" i="20"/>
  <c r="AL40" i="20"/>
  <c r="AM40" i="20"/>
  <c r="AN40" i="20"/>
  <c r="AO40" i="20"/>
  <c r="AP40" i="20"/>
  <c r="AQ40" i="20"/>
  <c r="AR40" i="20"/>
  <c r="AS40" i="20"/>
  <c r="AT40" i="20"/>
  <c r="AU40" i="20"/>
  <c r="AV40" i="20"/>
  <c r="AW40" i="20"/>
  <c r="AL41" i="20"/>
  <c r="AM41" i="20"/>
  <c r="AN41" i="20"/>
  <c r="AO41" i="20"/>
  <c r="AP41" i="20"/>
  <c r="AQ41" i="20"/>
  <c r="AR41" i="20"/>
  <c r="AS41" i="20"/>
  <c r="AT41" i="20"/>
  <c r="AU41" i="20"/>
  <c r="AV41" i="20"/>
  <c r="AW41" i="20"/>
  <c r="AL42" i="20"/>
  <c r="AM42" i="20"/>
  <c r="AN42" i="20"/>
  <c r="AO42" i="20"/>
  <c r="AP42" i="20"/>
  <c r="AQ42" i="20"/>
  <c r="AR42" i="20"/>
  <c r="AS42" i="20"/>
  <c r="AT42" i="20"/>
  <c r="AU42" i="20"/>
  <c r="AV42" i="20"/>
  <c r="AW42" i="20"/>
  <c r="AL43" i="20"/>
  <c r="AM43" i="20"/>
  <c r="AN43" i="20"/>
  <c r="AO43" i="20"/>
  <c r="AP43" i="20"/>
  <c r="AQ43" i="20"/>
  <c r="AR43" i="20"/>
  <c r="AS43" i="20"/>
  <c r="AT43" i="20"/>
  <c r="AU43" i="20"/>
  <c r="AV43" i="20"/>
  <c r="AW43" i="20"/>
  <c r="AL44" i="20"/>
  <c r="AM44" i="20"/>
  <c r="AN44" i="20"/>
  <c r="AO44" i="20"/>
  <c r="AP44" i="20"/>
  <c r="AQ44" i="20"/>
  <c r="AR44" i="20"/>
  <c r="AS44" i="20"/>
  <c r="AT44" i="20"/>
  <c r="AU44" i="20"/>
  <c r="AV44" i="20"/>
  <c r="AW44" i="20"/>
  <c r="AL45" i="20"/>
  <c r="AM45" i="20"/>
  <c r="AN45" i="20"/>
  <c r="AO45" i="20"/>
  <c r="AP45" i="20"/>
  <c r="AQ45" i="20"/>
  <c r="AR45" i="20"/>
  <c r="AS45" i="20"/>
  <c r="AT45" i="20"/>
  <c r="AU45" i="20"/>
  <c r="AV45" i="20"/>
  <c r="AW45" i="20"/>
  <c r="AL46" i="20"/>
  <c r="AM46" i="20"/>
  <c r="AN46" i="20"/>
  <c r="AO46" i="20"/>
  <c r="AP46" i="20"/>
  <c r="AQ46" i="20"/>
  <c r="AR46" i="20"/>
  <c r="AS46" i="20"/>
  <c r="AT46" i="20"/>
  <c r="AU46" i="20"/>
  <c r="AV46" i="20"/>
  <c r="AW46" i="20"/>
  <c r="AL47" i="20"/>
  <c r="AM47" i="20"/>
  <c r="AN47" i="20"/>
  <c r="AO47" i="20"/>
  <c r="AP47" i="20"/>
  <c r="AQ47" i="20"/>
  <c r="AR47" i="20"/>
  <c r="AS47" i="20"/>
  <c r="AT47" i="20"/>
  <c r="AU47" i="20"/>
  <c r="AV47" i="20"/>
  <c r="AW47" i="20"/>
  <c r="AL48" i="20"/>
  <c r="AM48" i="20"/>
  <c r="AN48" i="20"/>
  <c r="AO48" i="20"/>
  <c r="AP48" i="20"/>
  <c r="AQ48" i="20"/>
  <c r="AR48" i="20"/>
  <c r="AS48" i="20"/>
  <c r="AT48" i="20"/>
  <c r="AU48" i="20"/>
  <c r="AV48" i="20"/>
  <c r="AW48" i="20"/>
  <c r="AL49" i="20"/>
  <c r="AM49" i="20"/>
  <c r="AN49" i="20"/>
  <c r="AO49" i="20"/>
  <c r="AP49" i="20"/>
  <c r="AQ49" i="20"/>
  <c r="AR49" i="20"/>
  <c r="AS49" i="20"/>
  <c r="AT49" i="20"/>
  <c r="AU49" i="20"/>
  <c r="AV49" i="20"/>
  <c r="AW49" i="20"/>
  <c r="AL50" i="20"/>
  <c r="AM50" i="20"/>
  <c r="AN50" i="20"/>
  <c r="AO50" i="20"/>
  <c r="AP50" i="20"/>
  <c r="AQ50" i="20"/>
  <c r="AR50" i="20"/>
  <c r="AS50" i="20"/>
  <c r="AT50" i="20"/>
  <c r="AU50" i="20"/>
  <c r="AV50" i="20"/>
  <c r="AW50" i="20"/>
  <c r="AL51" i="20"/>
  <c r="AM51" i="20"/>
  <c r="AN51" i="20"/>
  <c r="AO51" i="20"/>
  <c r="AP51" i="20"/>
  <c r="AQ51" i="20"/>
  <c r="AR51" i="20"/>
  <c r="AS51" i="20"/>
  <c r="AT51" i="20"/>
  <c r="AU51" i="20"/>
  <c r="AV51" i="20"/>
  <c r="AW51" i="20"/>
  <c r="AL52" i="20"/>
  <c r="AM52" i="20"/>
  <c r="AN52" i="20"/>
  <c r="AO52" i="20"/>
  <c r="AP52" i="20"/>
  <c r="AQ52" i="20"/>
  <c r="AR52" i="20"/>
  <c r="AS52" i="20"/>
  <c r="AT52" i="20"/>
  <c r="AU52" i="20"/>
  <c r="AV52" i="20"/>
  <c r="AW52" i="20"/>
  <c r="AL53" i="20"/>
  <c r="AM53" i="20"/>
  <c r="AN53" i="20"/>
  <c r="AO53" i="20"/>
  <c r="AP53" i="20"/>
  <c r="AQ53" i="20"/>
  <c r="AR53" i="20"/>
  <c r="AS53" i="20"/>
  <c r="AT53" i="20"/>
  <c r="AU53" i="20"/>
  <c r="AV53" i="20"/>
  <c r="AW53" i="20"/>
  <c r="AL54" i="20"/>
  <c r="AM54" i="20"/>
  <c r="AN54" i="20"/>
  <c r="AO54" i="20"/>
  <c r="AP54" i="20"/>
  <c r="AQ54" i="20"/>
  <c r="AR54" i="20"/>
  <c r="AS54" i="20"/>
  <c r="AT54" i="20"/>
  <c r="AU54" i="20"/>
  <c r="AV54" i="20"/>
  <c r="AW54" i="20"/>
  <c r="AL55" i="20"/>
  <c r="AM55" i="20"/>
  <c r="AN55" i="20"/>
  <c r="AO55" i="20"/>
  <c r="AP55" i="20"/>
  <c r="AQ55" i="20"/>
  <c r="AR55" i="20"/>
  <c r="AS55" i="20"/>
  <c r="AT55" i="20"/>
  <c r="AU55" i="20"/>
  <c r="AV55" i="20"/>
  <c r="AW55" i="20"/>
  <c r="AL56" i="20"/>
  <c r="AM56" i="20"/>
  <c r="AN56" i="20"/>
  <c r="AO56" i="20"/>
  <c r="AP56" i="20"/>
  <c r="AQ56" i="20"/>
  <c r="AR56" i="20"/>
  <c r="AS56" i="20"/>
  <c r="AT56" i="20"/>
  <c r="AU56" i="20"/>
  <c r="AV56" i="20"/>
  <c r="AW56" i="20"/>
  <c r="AL57" i="20"/>
  <c r="AM57" i="20"/>
  <c r="AN57" i="20"/>
  <c r="AO57" i="20"/>
  <c r="AP57" i="20"/>
  <c r="AQ57" i="20"/>
  <c r="AR57" i="20"/>
  <c r="AS57" i="20"/>
  <c r="AT57" i="20"/>
  <c r="AU57" i="20"/>
  <c r="AV57" i="20"/>
  <c r="AW57" i="20"/>
  <c r="AL58" i="20"/>
  <c r="AM58" i="20"/>
  <c r="AN58" i="20"/>
  <c r="AO58" i="20"/>
  <c r="AP58" i="20"/>
  <c r="AQ58" i="20"/>
  <c r="AR58" i="20"/>
  <c r="AS58" i="20"/>
  <c r="AT58" i="20"/>
  <c r="AU58" i="20"/>
  <c r="AV58" i="20"/>
  <c r="AW58" i="20"/>
  <c r="AL59" i="20"/>
  <c r="AM59" i="20"/>
  <c r="AN59" i="20"/>
  <c r="AO59" i="20"/>
  <c r="AP59" i="20"/>
  <c r="AQ59" i="20"/>
  <c r="AR59" i="20"/>
  <c r="AS59" i="20"/>
  <c r="AT59" i="20"/>
  <c r="AU59" i="20"/>
  <c r="AV59" i="20"/>
  <c r="AW59" i="20"/>
  <c r="AL60" i="20"/>
  <c r="AM60" i="20"/>
  <c r="AN60" i="20"/>
  <c r="AO60" i="20"/>
  <c r="AP60" i="20"/>
  <c r="AQ60" i="20"/>
  <c r="AR60" i="20"/>
  <c r="AS60" i="20"/>
  <c r="AT60" i="20"/>
  <c r="AU60" i="20"/>
  <c r="AV60" i="20"/>
  <c r="AW60" i="20"/>
  <c r="AL61" i="20"/>
  <c r="AM61" i="20"/>
  <c r="AN61" i="20"/>
  <c r="AO61" i="20"/>
  <c r="AP61" i="20"/>
  <c r="AQ61" i="20"/>
  <c r="AR61" i="20"/>
  <c r="AS61" i="20"/>
  <c r="AT61" i="20"/>
  <c r="AU61" i="20"/>
  <c r="AV61" i="20"/>
  <c r="AW61" i="20"/>
  <c r="E13" i="20" l="1"/>
  <c r="B13" i="20"/>
  <c r="AX22" i="20"/>
  <c r="AY22" i="20"/>
  <c r="AZ22" i="20"/>
  <c r="BA22" i="20"/>
  <c r="BB22" i="20"/>
  <c r="BC22" i="20"/>
  <c r="BD22" i="20"/>
  <c r="BE22" i="20"/>
  <c r="BF22" i="20"/>
  <c r="BG22" i="20"/>
  <c r="BH22" i="20"/>
  <c r="BI22" i="20"/>
  <c r="BJ22" i="20"/>
  <c r="BK22" i="20"/>
  <c r="BL22" i="20"/>
  <c r="BM22" i="20"/>
  <c r="BN22" i="20"/>
  <c r="AX23" i="20"/>
  <c r="AY23" i="20"/>
  <c r="AZ23" i="20"/>
  <c r="BA23" i="20"/>
  <c r="BB23" i="20"/>
  <c r="BC23" i="20"/>
  <c r="BD23" i="20"/>
  <c r="BE23" i="20"/>
  <c r="BF23" i="20"/>
  <c r="BG23" i="20"/>
  <c r="BH23" i="20"/>
  <c r="BI23" i="20"/>
  <c r="BJ23" i="20"/>
  <c r="BK23" i="20"/>
  <c r="BL23" i="20"/>
  <c r="BM23" i="20"/>
  <c r="BN23" i="20"/>
  <c r="AX24" i="20"/>
  <c r="AY24" i="20"/>
  <c r="AZ24" i="20"/>
  <c r="BA24" i="20"/>
  <c r="BB24" i="20"/>
  <c r="BC24" i="20"/>
  <c r="BD24" i="20"/>
  <c r="BE24" i="20"/>
  <c r="BF24" i="20"/>
  <c r="BG24" i="20"/>
  <c r="BH24" i="20"/>
  <c r="BI24" i="20"/>
  <c r="BJ24" i="20"/>
  <c r="BK24" i="20"/>
  <c r="BL24" i="20"/>
  <c r="BM24" i="20"/>
  <c r="BN24" i="20"/>
  <c r="AX25" i="20"/>
  <c r="AY25" i="20"/>
  <c r="AZ25" i="20"/>
  <c r="BA25" i="20"/>
  <c r="BB25" i="20"/>
  <c r="BC25" i="20"/>
  <c r="BD25" i="20"/>
  <c r="BE25" i="20"/>
  <c r="BF25" i="20"/>
  <c r="BG25" i="20"/>
  <c r="BH25" i="20"/>
  <c r="BI25" i="20"/>
  <c r="BJ25" i="20"/>
  <c r="BK25" i="20"/>
  <c r="BL25" i="20"/>
  <c r="BM25" i="20"/>
  <c r="BN25" i="20"/>
  <c r="AX26" i="20"/>
  <c r="AY26" i="20"/>
  <c r="AZ26" i="20"/>
  <c r="BA26" i="20"/>
  <c r="BB26" i="20"/>
  <c r="BC26" i="20"/>
  <c r="BD26" i="20"/>
  <c r="BE26" i="20"/>
  <c r="BF26" i="20"/>
  <c r="BG26" i="20"/>
  <c r="BH26" i="20"/>
  <c r="BI26" i="20"/>
  <c r="BJ26" i="20"/>
  <c r="BK26" i="20"/>
  <c r="BL26" i="20"/>
  <c r="BM26" i="20"/>
  <c r="BN26" i="20"/>
  <c r="AX27" i="20"/>
  <c r="AY27" i="20"/>
  <c r="AZ27" i="20"/>
  <c r="BA27" i="20"/>
  <c r="BB27" i="20"/>
  <c r="BC27" i="20"/>
  <c r="BD27" i="20"/>
  <c r="BE27" i="20"/>
  <c r="BF27" i="20"/>
  <c r="BG27" i="20"/>
  <c r="BH27" i="20"/>
  <c r="BI27" i="20"/>
  <c r="BJ27" i="20"/>
  <c r="BK27" i="20"/>
  <c r="BL27" i="20"/>
  <c r="BM27" i="20"/>
  <c r="BN27" i="20"/>
  <c r="AX28" i="20"/>
  <c r="AY28" i="20"/>
  <c r="AZ28" i="20"/>
  <c r="BA28" i="20"/>
  <c r="BB28" i="20"/>
  <c r="BC28" i="20"/>
  <c r="BD28" i="20"/>
  <c r="BE28" i="20"/>
  <c r="BF28" i="20"/>
  <c r="BG28" i="20"/>
  <c r="BH28" i="20"/>
  <c r="BI28" i="20"/>
  <c r="BJ28" i="20"/>
  <c r="BK28" i="20"/>
  <c r="BL28" i="20"/>
  <c r="BM28" i="20"/>
  <c r="BN28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AX30" i="20"/>
  <c r="AY30" i="20"/>
  <c r="AZ30" i="20"/>
  <c r="BA30" i="20"/>
  <c r="BB30" i="20"/>
  <c r="BC30" i="20"/>
  <c r="BD30" i="20"/>
  <c r="BE30" i="20"/>
  <c r="BF30" i="20"/>
  <c r="BG30" i="20"/>
  <c r="BH30" i="20"/>
  <c r="BI30" i="20"/>
  <c r="BJ30" i="20"/>
  <c r="BK30" i="20"/>
  <c r="BL30" i="20"/>
  <c r="BM30" i="20"/>
  <c r="BN30" i="20"/>
  <c r="AX31" i="20"/>
  <c r="AY31" i="20"/>
  <c r="AZ31" i="20"/>
  <c r="BA31" i="20"/>
  <c r="BB31" i="20"/>
  <c r="BC31" i="20"/>
  <c r="BD31" i="20"/>
  <c r="BE31" i="20"/>
  <c r="BF31" i="20"/>
  <c r="BG31" i="20"/>
  <c r="BH31" i="20"/>
  <c r="BI31" i="20"/>
  <c r="BJ31" i="20"/>
  <c r="BK31" i="20"/>
  <c r="BL31" i="20"/>
  <c r="BM31" i="20"/>
  <c r="BN31" i="20"/>
  <c r="AX32" i="20"/>
  <c r="AY32" i="20"/>
  <c r="AZ32" i="20"/>
  <c r="BA32" i="20"/>
  <c r="BB32" i="20"/>
  <c r="BC32" i="20"/>
  <c r="BD32" i="20"/>
  <c r="BE32" i="20"/>
  <c r="BF32" i="20"/>
  <c r="BG32" i="20"/>
  <c r="BH32" i="20"/>
  <c r="BI32" i="20"/>
  <c r="BJ32" i="20"/>
  <c r="BK32" i="20"/>
  <c r="BL32" i="20"/>
  <c r="BM32" i="20"/>
  <c r="BN32" i="20"/>
  <c r="AX33" i="20"/>
  <c r="AY33" i="20"/>
  <c r="AZ33" i="20"/>
  <c r="BA33" i="20"/>
  <c r="BB33" i="20"/>
  <c r="BC33" i="20"/>
  <c r="BD33" i="20"/>
  <c r="BE33" i="20"/>
  <c r="BF33" i="20"/>
  <c r="BG33" i="20"/>
  <c r="BH33" i="20"/>
  <c r="BI33" i="20"/>
  <c r="BJ33" i="20"/>
  <c r="BK33" i="20"/>
  <c r="BL33" i="20"/>
  <c r="BM33" i="20"/>
  <c r="BN33" i="20"/>
  <c r="AX34" i="20"/>
  <c r="AY34" i="20"/>
  <c r="AZ34" i="20"/>
  <c r="BA34" i="20"/>
  <c r="BB34" i="20"/>
  <c r="BC34" i="20"/>
  <c r="BD34" i="20"/>
  <c r="BE34" i="20"/>
  <c r="BF34" i="20"/>
  <c r="BG34" i="20"/>
  <c r="BH34" i="20"/>
  <c r="BI34" i="20"/>
  <c r="BJ34" i="20"/>
  <c r="BK34" i="20"/>
  <c r="BL34" i="20"/>
  <c r="BM34" i="20"/>
  <c r="BN34" i="20"/>
  <c r="AX35" i="20"/>
  <c r="AY35" i="20"/>
  <c r="AZ35" i="20"/>
  <c r="BA35" i="20"/>
  <c r="BB35" i="20"/>
  <c r="BC35" i="20"/>
  <c r="BD35" i="20"/>
  <c r="BE35" i="20"/>
  <c r="BF35" i="20"/>
  <c r="BG35" i="20"/>
  <c r="BH35" i="20"/>
  <c r="BI35" i="20"/>
  <c r="BJ35" i="20"/>
  <c r="BK35" i="20"/>
  <c r="BL35" i="20"/>
  <c r="BM35" i="20"/>
  <c r="BN35" i="20"/>
  <c r="AX36" i="20"/>
  <c r="AY36" i="20"/>
  <c r="AZ36" i="20"/>
  <c r="BA36" i="20"/>
  <c r="BB36" i="20"/>
  <c r="BC36" i="20"/>
  <c r="BD36" i="20"/>
  <c r="BE36" i="20"/>
  <c r="BF36" i="20"/>
  <c r="BG36" i="20"/>
  <c r="BH36" i="20"/>
  <c r="BI36" i="20"/>
  <c r="BJ36" i="20"/>
  <c r="BK36" i="20"/>
  <c r="BL36" i="20"/>
  <c r="BM36" i="20"/>
  <c r="BN36" i="20"/>
  <c r="AX37" i="20"/>
  <c r="AY37" i="20"/>
  <c r="AZ37" i="20"/>
  <c r="BA37" i="20"/>
  <c r="BB37" i="20"/>
  <c r="BC37" i="20"/>
  <c r="BD37" i="20"/>
  <c r="BE37" i="20"/>
  <c r="BF37" i="20"/>
  <c r="BG37" i="20"/>
  <c r="BH37" i="20"/>
  <c r="BI37" i="20"/>
  <c r="BJ37" i="20"/>
  <c r="BK37" i="20"/>
  <c r="BL37" i="20"/>
  <c r="BM37" i="20"/>
  <c r="BN37" i="20"/>
  <c r="AX38" i="20"/>
  <c r="AY38" i="20"/>
  <c r="AZ38" i="20"/>
  <c r="BA38" i="20"/>
  <c r="BB38" i="20"/>
  <c r="BC38" i="20"/>
  <c r="BD38" i="20"/>
  <c r="BE38" i="20"/>
  <c r="BF38" i="20"/>
  <c r="BG38" i="20"/>
  <c r="BH38" i="20"/>
  <c r="BI38" i="20"/>
  <c r="BJ38" i="20"/>
  <c r="BK38" i="20"/>
  <c r="BL38" i="20"/>
  <c r="BM38" i="20"/>
  <c r="BN38" i="20"/>
  <c r="AX39" i="20"/>
  <c r="AY39" i="20"/>
  <c r="AZ39" i="20"/>
  <c r="BA39" i="20"/>
  <c r="BB39" i="20"/>
  <c r="BC39" i="20"/>
  <c r="BD39" i="20"/>
  <c r="BE39" i="20"/>
  <c r="BF39" i="20"/>
  <c r="BG39" i="20"/>
  <c r="BH39" i="20"/>
  <c r="BI39" i="20"/>
  <c r="BJ39" i="20"/>
  <c r="BK39" i="20"/>
  <c r="BL39" i="20"/>
  <c r="BM39" i="20"/>
  <c r="BN39" i="20"/>
  <c r="AX40" i="20"/>
  <c r="AY40" i="20"/>
  <c r="AZ40" i="20"/>
  <c r="BA40" i="20"/>
  <c r="BB40" i="20"/>
  <c r="BC40" i="20"/>
  <c r="BD40" i="20"/>
  <c r="BE40" i="20"/>
  <c r="BF40" i="20"/>
  <c r="BG40" i="20"/>
  <c r="BH40" i="20"/>
  <c r="BI40" i="20"/>
  <c r="BJ40" i="20"/>
  <c r="BK40" i="20"/>
  <c r="BL40" i="20"/>
  <c r="BM40" i="20"/>
  <c r="BN40" i="20"/>
  <c r="AX41" i="20"/>
  <c r="AY41" i="20"/>
  <c r="AZ41" i="20"/>
  <c r="BA41" i="20"/>
  <c r="BB41" i="20"/>
  <c r="BC41" i="20"/>
  <c r="BD41" i="20"/>
  <c r="BE41" i="20"/>
  <c r="BF41" i="20"/>
  <c r="BG41" i="20"/>
  <c r="BH41" i="20"/>
  <c r="BI41" i="20"/>
  <c r="BJ41" i="20"/>
  <c r="BK41" i="20"/>
  <c r="BL41" i="20"/>
  <c r="BM41" i="20"/>
  <c r="BN41" i="20"/>
  <c r="AX42" i="20"/>
  <c r="AY42" i="20"/>
  <c r="AZ42" i="20"/>
  <c r="BA42" i="20"/>
  <c r="BB42" i="20"/>
  <c r="BC42" i="20"/>
  <c r="BD42" i="20"/>
  <c r="BE42" i="20"/>
  <c r="BF42" i="20"/>
  <c r="BG42" i="20"/>
  <c r="BH42" i="20"/>
  <c r="BI42" i="20"/>
  <c r="BJ42" i="20"/>
  <c r="BK42" i="20"/>
  <c r="BL42" i="20"/>
  <c r="BM42" i="20"/>
  <c r="BN42" i="20"/>
  <c r="AX43" i="20"/>
  <c r="AY43" i="20"/>
  <c r="AZ43" i="20"/>
  <c r="BA43" i="20"/>
  <c r="BB43" i="20"/>
  <c r="BC43" i="20"/>
  <c r="BD43" i="20"/>
  <c r="BE43" i="20"/>
  <c r="BF43" i="20"/>
  <c r="BG43" i="20"/>
  <c r="BH43" i="20"/>
  <c r="BI43" i="20"/>
  <c r="BJ43" i="20"/>
  <c r="BK43" i="20"/>
  <c r="BL43" i="20"/>
  <c r="BM43" i="20"/>
  <c r="BN43" i="20"/>
  <c r="AX44" i="20"/>
  <c r="AY44" i="20"/>
  <c r="AZ44" i="20"/>
  <c r="BA44" i="20"/>
  <c r="BB44" i="20"/>
  <c r="BC44" i="20"/>
  <c r="BD44" i="20"/>
  <c r="BE44" i="20"/>
  <c r="BF44" i="20"/>
  <c r="BG44" i="20"/>
  <c r="BH44" i="20"/>
  <c r="BI44" i="20"/>
  <c r="BJ44" i="20"/>
  <c r="BK44" i="20"/>
  <c r="BL44" i="20"/>
  <c r="BM44" i="20"/>
  <c r="BN44" i="20"/>
  <c r="AX45" i="20"/>
  <c r="AY45" i="20"/>
  <c r="AZ45" i="20"/>
  <c r="BA45" i="20"/>
  <c r="BB45" i="20"/>
  <c r="BC45" i="20"/>
  <c r="BD45" i="20"/>
  <c r="BE45" i="20"/>
  <c r="BF45" i="20"/>
  <c r="BG45" i="20"/>
  <c r="BH45" i="20"/>
  <c r="BI45" i="20"/>
  <c r="BJ45" i="20"/>
  <c r="BK45" i="20"/>
  <c r="BL45" i="20"/>
  <c r="BM45" i="20"/>
  <c r="BN45" i="20"/>
  <c r="AX46" i="20"/>
  <c r="AY46" i="20"/>
  <c r="AZ46" i="20"/>
  <c r="BA46" i="20"/>
  <c r="BB46" i="20"/>
  <c r="BC46" i="20"/>
  <c r="BD46" i="20"/>
  <c r="BE46" i="20"/>
  <c r="BF46" i="20"/>
  <c r="BG46" i="20"/>
  <c r="BH46" i="20"/>
  <c r="BI46" i="20"/>
  <c r="BJ46" i="20"/>
  <c r="BK46" i="20"/>
  <c r="BL46" i="20"/>
  <c r="BM46" i="20"/>
  <c r="BN46" i="20"/>
  <c r="AX47" i="20"/>
  <c r="AY47" i="20"/>
  <c r="AZ47" i="20"/>
  <c r="BA47" i="20"/>
  <c r="BB47" i="20"/>
  <c r="BC47" i="20"/>
  <c r="BD47" i="20"/>
  <c r="BE47" i="20"/>
  <c r="BF47" i="20"/>
  <c r="BG47" i="20"/>
  <c r="BH47" i="20"/>
  <c r="BI47" i="20"/>
  <c r="BJ47" i="20"/>
  <c r="BK47" i="20"/>
  <c r="BL47" i="20"/>
  <c r="BM47" i="20"/>
  <c r="BN47" i="20"/>
  <c r="AX48" i="20"/>
  <c r="AY48" i="20"/>
  <c r="AZ48" i="20"/>
  <c r="BA48" i="20"/>
  <c r="BB48" i="20"/>
  <c r="BC48" i="20"/>
  <c r="BD48" i="20"/>
  <c r="BE48" i="20"/>
  <c r="BF48" i="20"/>
  <c r="BG48" i="20"/>
  <c r="BH48" i="20"/>
  <c r="BI48" i="20"/>
  <c r="BJ48" i="20"/>
  <c r="BK48" i="20"/>
  <c r="BL48" i="20"/>
  <c r="BM48" i="20"/>
  <c r="BN48" i="20"/>
  <c r="AX49" i="20"/>
  <c r="AY49" i="20"/>
  <c r="AZ49" i="20"/>
  <c r="BA49" i="20"/>
  <c r="BB49" i="20"/>
  <c r="BC49" i="20"/>
  <c r="BD49" i="20"/>
  <c r="BE49" i="20"/>
  <c r="BF49" i="20"/>
  <c r="BG49" i="20"/>
  <c r="BH49" i="20"/>
  <c r="BI49" i="20"/>
  <c r="BJ49" i="20"/>
  <c r="BK49" i="20"/>
  <c r="BL49" i="20"/>
  <c r="BM49" i="20"/>
  <c r="BN49" i="20"/>
  <c r="AX50" i="20"/>
  <c r="AY50" i="20"/>
  <c r="AZ50" i="20"/>
  <c r="BA50" i="20"/>
  <c r="BB50" i="20"/>
  <c r="BC50" i="20"/>
  <c r="BD50" i="20"/>
  <c r="BE50" i="20"/>
  <c r="BF50" i="20"/>
  <c r="BG50" i="20"/>
  <c r="BH50" i="20"/>
  <c r="BI50" i="20"/>
  <c r="BJ50" i="20"/>
  <c r="BK50" i="20"/>
  <c r="BL50" i="20"/>
  <c r="BM50" i="20"/>
  <c r="BN50" i="20"/>
  <c r="AX51" i="20"/>
  <c r="AY51" i="20"/>
  <c r="AZ51" i="20"/>
  <c r="BA51" i="20"/>
  <c r="BB51" i="20"/>
  <c r="BC51" i="20"/>
  <c r="BD51" i="20"/>
  <c r="BE51" i="20"/>
  <c r="BF51" i="20"/>
  <c r="BG51" i="20"/>
  <c r="BH51" i="20"/>
  <c r="BI51" i="20"/>
  <c r="BJ51" i="20"/>
  <c r="BK51" i="20"/>
  <c r="BL51" i="20"/>
  <c r="BM51" i="20"/>
  <c r="BN51" i="20"/>
  <c r="AX52" i="20"/>
  <c r="AY52" i="20"/>
  <c r="AZ52" i="20"/>
  <c r="BA52" i="20"/>
  <c r="BB52" i="20"/>
  <c r="BC52" i="20"/>
  <c r="BD52" i="20"/>
  <c r="BE52" i="20"/>
  <c r="BF52" i="20"/>
  <c r="BG52" i="20"/>
  <c r="BH52" i="20"/>
  <c r="BI52" i="20"/>
  <c r="BJ52" i="20"/>
  <c r="BK52" i="20"/>
  <c r="BL52" i="20"/>
  <c r="BM52" i="20"/>
  <c r="BN52" i="20"/>
  <c r="AX53" i="20"/>
  <c r="AY53" i="20"/>
  <c r="AZ53" i="20"/>
  <c r="BA53" i="20"/>
  <c r="BB53" i="20"/>
  <c r="BC53" i="20"/>
  <c r="BD53" i="20"/>
  <c r="BE53" i="20"/>
  <c r="BF53" i="20"/>
  <c r="BG53" i="20"/>
  <c r="BH53" i="20"/>
  <c r="BI53" i="20"/>
  <c r="BJ53" i="20"/>
  <c r="BK53" i="20"/>
  <c r="BL53" i="20"/>
  <c r="BM53" i="20"/>
  <c r="BN53" i="20"/>
  <c r="AX54" i="20"/>
  <c r="AY54" i="20"/>
  <c r="AZ54" i="20"/>
  <c r="BA54" i="20"/>
  <c r="BB54" i="20"/>
  <c r="BC54" i="20"/>
  <c r="BD54" i="20"/>
  <c r="BE54" i="20"/>
  <c r="BF54" i="20"/>
  <c r="BG54" i="20"/>
  <c r="BH54" i="20"/>
  <c r="BI54" i="20"/>
  <c r="BJ54" i="20"/>
  <c r="BK54" i="20"/>
  <c r="BL54" i="20"/>
  <c r="BM54" i="20"/>
  <c r="BN54" i="20"/>
  <c r="AX55" i="20"/>
  <c r="AY55" i="20"/>
  <c r="AZ55" i="20"/>
  <c r="BA55" i="20"/>
  <c r="BB55" i="20"/>
  <c r="BC55" i="20"/>
  <c r="BD55" i="20"/>
  <c r="BE55" i="20"/>
  <c r="BF55" i="20"/>
  <c r="BG55" i="20"/>
  <c r="BH55" i="20"/>
  <c r="BI55" i="20"/>
  <c r="BJ55" i="20"/>
  <c r="BK55" i="20"/>
  <c r="BL55" i="20"/>
  <c r="BM55" i="20"/>
  <c r="BN55" i="20"/>
  <c r="AX56" i="20"/>
  <c r="AY56" i="20"/>
  <c r="AZ56" i="20"/>
  <c r="BA56" i="20"/>
  <c r="BB56" i="20"/>
  <c r="BC56" i="20"/>
  <c r="BD56" i="20"/>
  <c r="BE56" i="20"/>
  <c r="BF56" i="20"/>
  <c r="BG56" i="20"/>
  <c r="BH56" i="20"/>
  <c r="BI56" i="20"/>
  <c r="BJ56" i="20"/>
  <c r="BK56" i="20"/>
  <c r="BL56" i="20"/>
  <c r="BM56" i="20"/>
  <c r="BN56" i="20"/>
  <c r="AX57" i="20"/>
  <c r="AY57" i="20"/>
  <c r="AZ57" i="20"/>
  <c r="BA57" i="20"/>
  <c r="BB57" i="20"/>
  <c r="BC57" i="20"/>
  <c r="BD57" i="20"/>
  <c r="BE57" i="20"/>
  <c r="BF57" i="20"/>
  <c r="BG57" i="20"/>
  <c r="BH57" i="20"/>
  <c r="BI57" i="20"/>
  <c r="BJ57" i="20"/>
  <c r="BK57" i="20"/>
  <c r="BL57" i="20"/>
  <c r="BM57" i="20"/>
  <c r="BN57" i="20"/>
  <c r="AX58" i="20"/>
  <c r="AY58" i="20"/>
  <c r="AZ58" i="20"/>
  <c r="BA58" i="20"/>
  <c r="BB58" i="20"/>
  <c r="BC58" i="20"/>
  <c r="BD58" i="20"/>
  <c r="BE58" i="20"/>
  <c r="BF58" i="20"/>
  <c r="BG58" i="20"/>
  <c r="BH58" i="20"/>
  <c r="BI58" i="20"/>
  <c r="BJ58" i="20"/>
  <c r="BK58" i="20"/>
  <c r="BL58" i="20"/>
  <c r="BM58" i="20"/>
  <c r="BN58" i="20"/>
  <c r="AX59" i="20"/>
  <c r="AY59" i="20"/>
  <c r="AZ59" i="20"/>
  <c r="BA59" i="20"/>
  <c r="BB59" i="20"/>
  <c r="BC59" i="20"/>
  <c r="BD59" i="20"/>
  <c r="BE59" i="20"/>
  <c r="BF59" i="20"/>
  <c r="BG59" i="20"/>
  <c r="BH59" i="20"/>
  <c r="BI59" i="20"/>
  <c r="BJ59" i="20"/>
  <c r="BK59" i="20"/>
  <c r="BL59" i="20"/>
  <c r="BM59" i="20"/>
  <c r="BN59" i="20"/>
  <c r="AX60" i="20"/>
  <c r="AY60" i="20"/>
  <c r="AZ60" i="20"/>
  <c r="BA60" i="20"/>
  <c r="BB60" i="20"/>
  <c r="BC60" i="20"/>
  <c r="BD60" i="20"/>
  <c r="BE60" i="20"/>
  <c r="BF60" i="20"/>
  <c r="BG60" i="20"/>
  <c r="BH60" i="20"/>
  <c r="BI60" i="20"/>
  <c r="BJ60" i="20"/>
  <c r="BK60" i="20"/>
  <c r="BL60" i="20"/>
  <c r="BM60" i="20"/>
  <c r="BN60" i="20"/>
  <c r="AX61" i="20"/>
  <c r="AY61" i="20"/>
  <c r="AZ61" i="20"/>
  <c r="BA61" i="20"/>
  <c r="BB61" i="20"/>
  <c r="BC61" i="20"/>
  <c r="BD61" i="20"/>
  <c r="BE61" i="20"/>
  <c r="BF61" i="20"/>
  <c r="BG61" i="20"/>
  <c r="BH61" i="20"/>
  <c r="BI61" i="20"/>
  <c r="BJ61" i="20"/>
  <c r="BK61" i="20"/>
  <c r="BL61" i="20"/>
  <c r="BM61" i="20"/>
  <c r="BN61" i="20"/>
  <c r="AT18" i="20"/>
  <c r="E10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AW17" i="20"/>
  <c r="AU18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AW18" i="20"/>
  <c r="AT17" i="20"/>
  <c r="B10" i="20"/>
  <c r="A3" i="20"/>
  <c r="AX17" i="20" l="1"/>
  <c r="AY18" i="20"/>
  <c r="BN17" i="20"/>
  <c r="BG18" i="20"/>
  <c r="BA18" i="20"/>
  <c r="BF17" i="20"/>
  <c r="BK18" i="20"/>
  <c r="BC18" i="20"/>
  <c r="BI18" i="20"/>
  <c r="BJ17" i="20"/>
  <c r="BB17" i="20"/>
  <c r="BM17" i="20"/>
  <c r="BI17" i="20"/>
  <c r="BE18" i="20"/>
  <c r="BA17" i="20"/>
  <c r="BM18" i="20"/>
  <c r="BE17" i="20"/>
  <c r="G18" i="20"/>
  <c r="AR17" i="20"/>
  <c r="AZ17" i="20"/>
  <c r="AV17" i="20"/>
  <c r="BL17" i="20"/>
  <c r="BH17" i="20"/>
  <c r="BD17" i="20"/>
  <c r="AR18" i="20"/>
  <c r="L17" i="20"/>
  <c r="AN17" i="20"/>
  <c r="H18" i="20"/>
  <c r="J18" i="20"/>
  <c r="L18" i="20"/>
  <c r="N18" i="20"/>
  <c r="P18" i="20"/>
  <c r="R18" i="20"/>
  <c r="T18" i="20"/>
  <c r="V18" i="20"/>
  <c r="X18" i="20"/>
  <c r="Z18" i="20"/>
  <c r="AB18" i="20"/>
  <c r="AD18" i="20"/>
  <c r="AF18" i="20"/>
  <c r="AH18" i="20"/>
  <c r="AJ18" i="20"/>
  <c r="AL18" i="20"/>
  <c r="AN18" i="20"/>
  <c r="AP18" i="20"/>
  <c r="AJ17" i="20"/>
  <c r="AB17" i="20"/>
  <c r="T17" i="20"/>
  <c r="AF17" i="20"/>
  <c r="E12" i="20"/>
  <c r="H17" i="20"/>
  <c r="P17" i="20"/>
  <c r="X17" i="20"/>
  <c r="J17" i="20"/>
  <c r="N17" i="20"/>
  <c r="R17" i="20"/>
  <c r="V17" i="20"/>
  <c r="Z17" i="20"/>
  <c r="AD17" i="20"/>
  <c r="AH17" i="20"/>
  <c r="AL17" i="20"/>
  <c r="AP17" i="20"/>
  <c r="I18" i="20"/>
  <c r="K18" i="20"/>
  <c r="M18" i="20"/>
  <c r="O18" i="20"/>
  <c r="Q18" i="20"/>
  <c r="S18" i="20"/>
  <c r="U18" i="20"/>
  <c r="W18" i="20"/>
  <c r="Y18" i="20"/>
  <c r="AA18" i="20"/>
  <c r="AC18" i="20"/>
  <c r="AE18" i="20"/>
  <c r="AG18" i="20"/>
  <c r="AI18" i="20"/>
  <c r="AK18" i="20"/>
  <c r="AM18" i="20"/>
  <c r="AO18" i="20"/>
  <c r="AQ18" i="20"/>
  <c r="AS18" i="20"/>
  <c r="B12" i="20"/>
  <c r="G17" i="20"/>
  <c r="I17" i="20"/>
  <c r="K17" i="20"/>
  <c r="M17" i="20"/>
  <c r="O17" i="20"/>
  <c r="Q17" i="20"/>
  <c r="S17" i="20"/>
  <c r="U17" i="20"/>
  <c r="W17" i="20"/>
  <c r="Y17" i="20"/>
  <c r="AA17" i="20"/>
  <c r="AC17" i="20"/>
  <c r="AE17" i="20"/>
  <c r="AG17" i="20"/>
  <c r="AI17" i="20"/>
  <c r="AK17" i="20"/>
  <c r="AM17" i="20"/>
  <c r="AO17" i="20"/>
  <c r="AQ17" i="20"/>
  <c r="AS17" i="20"/>
  <c r="AU17" i="20"/>
  <c r="AY17" i="20"/>
  <c r="BC17" i="20"/>
  <c r="BG17" i="20"/>
  <c r="BK17" i="20"/>
  <c r="AV18" i="20"/>
  <c r="AX18" i="20"/>
  <c r="AZ18" i="20"/>
  <c r="BB18" i="20"/>
  <c r="BD18" i="20"/>
  <c r="BF18" i="20"/>
  <c r="BH18" i="20"/>
  <c r="BJ18" i="20"/>
  <c r="BL18" i="20"/>
  <c r="BN18" i="20"/>
  <c r="B9" i="19"/>
  <c r="B9" i="18"/>
  <c r="D22" i="20" l="1"/>
  <c r="D23" i="20"/>
  <c r="D25" i="20"/>
  <c r="D27" i="20"/>
  <c r="D29" i="20"/>
  <c r="D31" i="20"/>
  <c r="D33" i="20"/>
  <c r="D35" i="20"/>
  <c r="D37" i="20"/>
  <c r="D39" i="20"/>
  <c r="D41" i="20"/>
  <c r="D43" i="20"/>
  <c r="D45" i="20"/>
  <c r="D47" i="20"/>
  <c r="D49" i="20"/>
  <c r="D51" i="20"/>
  <c r="D24" i="20"/>
  <c r="D26" i="20"/>
  <c r="D28" i="20"/>
  <c r="D30" i="20"/>
  <c r="D32" i="20"/>
  <c r="D34" i="20"/>
  <c r="D36" i="20"/>
  <c r="D38" i="20"/>
  <c r="D40" i="20"/>
  <c r="D42" i="20"/>
  <c r="D44" i="20"/>
  <c r="D46" i="20"/>
  <c r="D48" i="20"/>
  <c r="D50" i="20"/>
  <c r="B22" i="20"/>
  <c r="B23" i="20"/>
  <c r="B25" i="20"/>
  <c r="B27" i="20"/>
  <c r="B29" i="20"/>
  <c r="B31" i="20"/>
  <c r="B33" i="20"/>
  <c r="B35" i="20"/>
  <c r="B37" i="20"/>
  <c r="B39" i="20"/>
  <c r="B41" i="20"/>
  <c r="B43" i="20"/>
  <c r="B45" i="20"/>
  <c r="B47" i="20"/>
  <c r="B49" i="20"/>
  <c r="B51" i="20"/>
  <c r="B24" i="20"/>
  <c r="B26" i="20"/>
  <c r="B28" i="20"/>
  <c r="B30" i="20"/>
  <c r="B32" i="20"/>
  <c r="B34" i="20"/>
  <c r="B36" i="20"/>
  <c r="B38" i="20"/>
  <c r="B40" i="20"/>
  <c r="B42" i="20"/>
  <c r="B44" i="20"/>
  <c r="B46" i="20"/>
  <c r="B48" i="20"/>
  <c r="B50" i="20"/>
  <c r="E16" i="20"/>
  <c r="E15" i="20"/>
  <c r="B16" i="20"/>
  <c r="B15" i="20"/>
  <c r="A3" i="18"/>
  <c r="A3" i="19"/>
  <c r="C23" i="20" l="1"/>
  <c r="C25" i="20"/>
  <c r="C27" i="20"/>
  <c r="C29" i="20"/>
  <c r="C31" i="20"/>
  <c r="C33" i="20"/>
  <c r="C35" i="20"/>
  <c r="C37" i="20"/>
  <c r="C39" i="20"/>
  <c r="C41" i="20"/>
  <c r="C43" i="20"/>
  <c r="C45" i="20"/>
  <c r="C47" i="20"/>
  <c r="C49" i="20"/>
  <c r="C51" i="20"/>
  <c r="C24" i="20"/>
  <c r="C26" i="20"/>
  <c r="C28" i="20"/>
  <c r="C30" i="20"/>
  <c r="C32" i="20"/>
  <c r="C34" i="20"/>
  <c r="C36" i="20"/>
  <c r="C38" i="20"/>
  <c r="C40" i="20"/>
  <c r="C42" i="20"/>
  <c r="C44" i="20"/>
  <c r="C46" i="20"/>
  <c r="C48" i="20"/>
  <c r="C50" i="20"/>
  <c r="C22" i="20"/>
  <c r="L1" i="19"/>
  <c r="L1" i="18"/>
  <c r="L1" i="17"/>
  <c r="BN71" i="19"/>
  <c r="BM71" i="19"/>
  <c r="BL71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N70" i="19"/>
  <c r="BM70" i="19"/>
  <c r="BL70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N69" i="19"/>
  <c r="BM69" i="19"/>
  <c r="BL69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N68" i="19"/>
  <c r="BM68" i="19"/>
  <c r="BL68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BN66" i="19"/>
  <c r="BM66" i="19"/>
  <c r="BL66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N65" i="19"/>
  <c r="BM65" i="19"/>
  <c r="BL65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N64" i="19"/>
  <c r="BM64" i="19"/>
  <c r="BL64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N63" i="19"/>
  <c r="BM63" i="19"/>
  <c r="BL63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N62" i="19"/>
  <c r="BM62" i="19"/>
  <c r="BL62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N61" i="19"/>
  <c r="BM61" i="19"/>
  <c r="BL61" i="19"/>
  <c r="BK61" i="19"/>
  <c r="BJ61" i="19"/>
  <c r="BI61" i="19"/>
  <c r="BH61" i="19"/>
  <c r="BG61" i="19"/>
  <c r="BF61" i="19"/>
  <c r="BE61" i="19"/>
  <c r="BD61" i="19"/>
  <c r="BC61" i="19"/>
  <c r="BB61" i="19"/>
  <c r="BA61" i="19"/>
  <c r="AZ61" i="19"/>
  <c r="AY61" i="19"/>
  <c r="AX61" i="19"/>
  <c r="AW61" i="19"/>
  <c r="AV61" i="19"/>
  <c r="AU61" i="19"/>
  <c r="AT61" i="19"/>
  <c r="AS61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BN60" i="19"/>
  <c r="BM60" i="19"/>
  <c r="BL60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N59" i="19"/>
  <c r="BM59" i="19"/>
  <c r="BL59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N58" i="19"/>
  <c r="BM58" i="19"/>
  <c r="BL58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N56" i="19"/>
  <c r="BM56" i="19"/>
  <c r="BL56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N55" i="19"/>
  <c r="BM55" i="19"/>
  <c r="BL55" i="19"/>
  <c r="BK55" i="19"/>
  <c r="BJ55" i="19"/>
  <c r="BI55" i="19"/>
  <c r="BH55" i="19"/>
  <c r="BG55" i="19"/>
  <c r="BF55" i="19"/>
  <c r="BE55" i="19"/>
  <c r="BD55" i="19"/>
  <c r="BC55" i="19"/>
  <c r="BB55" i="19"/>
  <c r="BA55" i="19"/>
  <c r="AZ55" i="19"/>
  <c r="AY55" i="19"/>
  <c r="AX55" i="19"/>
  <c r="AW55" i="19"/>
  <c r="AV55" i="19"/>
  <c r="AU55" i="19"/>
  <c r="AT55" i="19"/>
  <c r="AS55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N47" i="19"/>
  <c r="BM47" i="19"/>
  <c r="BL47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N46" i="19"/>
  <c r="BM46" i="19"/>
  <c r="BL46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N45" i="19"/>
  <c r="BM45" i="19"/>
  <c r="BL45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N44" i="19"/>
  <c r="BM44" i="19"/>
  <c r="BL44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N43" i="19"/>
  <c r="BM43" i="19"/>
  <c r="BL43" i="19"/>
  <c r="BK43" i="19"/>
  <c r="BJ43" i="19"/>
  <c r="BI43" i="19"/>
  <c r="BH43" i="19"/>
  <c r="BG43" i="19"/>
  <c r="BF43" i="19"/>
  <c r="BE43" i="19"/>
  <c r="BD43" i="19"/>
  <c r="BC43" i="19"/>
  <c r="BB43" i="19"/>
  <c r="BA43" i="19"/>
  <c r="AZ43" i="19"/>
  <c r="AY43" i="19"/>
  <c r="AX43" i="19"/>
  <c r="AW43" i="19"/>
  <c r="AV43" i="19"/>
  <c r="AU43" i="19"/>
  <c r="AT43" i="19"/>
  <c r="AS43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BN42" i="19"/>
  <c r="BM42" i="19"/>
  <c r="BL42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N41" i="19"/>
  <c r="BM41" i="19"/>
  <c r="BL41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N40" i="19"/>
  <c r="BM40" i="19"/>
  <c r="BL40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N39" i="19"/>
  <c r="BM39" i="19"/>
  <c r="BL39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N38" i="19"/>
  <c r="BM38" i="19"/>
  <c r="BL38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N37" i="19"/>
  <c r="BM37" i="19"/>
  <c r="BL37" i="19"/>
  <c r="BK37" i="19"/>
  <c r="BJ37" i="19"/>
  <c r="BI37" i="19"/>
  <c r="BH37" i="19"/>
  <c r="BG37" i="19"/>
  <c r="BF37" i="19"/>
  <c r="BE37" i="19"/>
  <c r="BD37" i="19"/>
  <c r="BC37" i="19"/>
  <c r="BB37" i="19"/>
  <c r="BA37" i="19"/>
  <c r="AZ37" i="19"/>
  <c r="AY37" i="19"/>
  <c r="AX37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BN36" i="19"/>
  <c r="BM36" i="19"/>
  <c r="BL36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N35" i="19"/>
  <c r="BM35" i="19"/>
  <c r="BL35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N34" i="19"/>
  <c r="BM34" i="19"/>
  <c r="BL34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N33" i="19"/>
  <c r="BM33" i="19"/>
  <c r="BL33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N31" i="19"/>
  <c r="BM31" i="19"/>
  <c r="BL31" i="19"/>
  <c r="BK31" i="19"/>
  <c r="BJ31" i="19"/>
  <c r="BI31" i="19"/>
  <c r="BH31" i="19"/>
  <c r="BG31" i="19"/>
  <c r="BF31" i="19"/>
  <c r="BE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BN30" i="19"/>
  <c r="BM30" i="19"/>
  <c r="BL30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N28" i="19"/>
  <c r="BM28" i="19"/>
  <c r="BL28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N27" i="19"/>
  <c r="BM27" i="19"/>
  <c r="BL27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N26" i="19"/>
  <c r="BM26" i="19"/>
  <c r="BL26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N25" i="19"/>
  <c r="BM25" i="19"/>
  <c r="BL25" i="19"/>
  <c r="BK25" i="19"/>
  <c r="BJ25" i="19"/>
  <c r="BI25" i="19"/>
  <c r="BH25" i="19"/>
  <c r="BG25" i="19"/>
  <c r="BF25" i="19"/>
  <c r="BE25" i="19"/>
  <c r="BD25" i="19"/>
  <c r="BC25" i="19"/>
  <c r="BB25" i="19"/>
  <c r="BA25" i="19"/>
  <c r="AZ25" i="19"/>
  <c r="AY25" i="19"/>
  <c r="AX25" i="19"/>
  <c r="AW25" i="19"/>
  <c r="AV25" i="19"/>
  <c r="AU25" i="19"/>
  <c r="AT25" i="19"/>
  <c r="AS25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BN24" i="19"/>
  <c r="BM24" i="19"/>
  <c r="BL24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N23" i="19"/>
  <c r="BM23" i="19"/>
  <c r="BL23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N22" i="19"/>
  <c r="BM22" i="19"/>
  <c r="BL22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G17" i="19" s="1"/>
  <c r="B12" i="19"/>
  <c r="BN71" i="18"/>
  <c r="BM71" i="18"/>
  <c r="BL71" i="18"/>
  <c r="BK71" i="18"/>
  <c r="BJ71" i="18"/>
  <c r="BI71" i="18"/>
  <c r="BH71" i="18"/>
  <c r="BG71" i="18"/>
  <c r="BF71" i="18"/>
  <c r="BE71" i="18"/>
  <c r="BD71" i="18"/>
  <c r="BC71" i="18"/>
  <c r="BB71" i="18"/>
  <c r="BA71" i="18"/>
  <c r="AZ71" i="18"/>
  <c r="AY71" i="18"/>
  <c r="AX71" i="18"/>
  <c r="AW71" i="18"/>
  <c r="AV71" i="18"/>
  <c r="AU71" i="18"/>
  <c r="AT71" i="18"/>
  <c r="AS71" i="18"/>
  <c r="AR71" i="18"/>
  <c r="AQ71" i="18"/>
  <c r="AP71" i="18"/>
  <c r="AO71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BN70" i="18"/>
  <c r="BM70" i="18"/>
  <c r="BL70" i="18"/>
  <c r="BK70" i="18"/>
  <c r="BJ70" i="18"/>
  <c r="BI70" i="18"/>
  <c r="BH70" i="18"/>
  <c r="BG70" i="18"/>
  <c r="BF70" i="18"/>
  <c r="BE70" i="18"/>
  <c r="BD70" i="18"/>
  <c r="BC70" i="18"/>
  <c r="BB70" i="18"/>
  <c r="BA70" i="18"/>
  <c r="AZ70" i="18"/>
  <c r="AY70" i="18"/>
  <c r="AX70" i="18"/>
  <c r="AW70" i="18"/>
  <c r="AV70" i="18"/>
  <c r="AU70" i="18"/>
  <c r="AT70" i="18"/>
  <c r="AS70" i="18"/>
  <c r="AR70" i="18"/>
  <c r="AQ70" i="18"/>
  <c r="AP70" i="18"/>
  <c r="AO70" i="18"/>
  <c r="AN70" i="18"/>
  <c r="AM70" i="18"/>
  <c r="AL70" i="18"/>
  <c r="AK70" i="18"/>
  <c r="AJ70" i="18"/>
  <c r="AI70" i="18"/>
  <c r="AH70" i="18"/>
  <c r="AG70" i="18"/>
  <c r="AF70" i="18"/>
  <c r="AE70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BN69" i="18"/>
  <c r="BM69" i="18"/>
  <c r="BL69" i="18"/>
  <c r="BK69" i="18"/>
  <c r="BJ69" i="18"/>
  <c r="BI69" i="18"/>
  <c r="BH69" i="18"/>
  <c r="BG69" i="18"/>
  <c r="BF69" i="18"/>
  <c r="BE69" i="18"/>
  <c r="BD69" i="18"/>
  <c r="BC69" i="18"/>
  <c r="BB69" i="18"/>
  <c r="BA69" i="18"/>
  <c r="AZ69" i="18"/>
  <c r="AY69" i="18"/>
  <c r="AX69" i="18"/>
  <c r="AW69" i="18"/>
  <c r="AV69" i="18"/>
  <c r="AU69" i="18"/>
  <c r="AT69" i="18"/>
  <c r="AS69" i="18"/>
  <c r="AR69" i="18"/>
  <c r="AQ69" i="18"/>
  <c r="AP69" i="18"/>
  <c r="AO69" i="18"/>
  <c r="AN69" i="18"/>
  <c r="AM69" i="18"/>
  <c r="AL69" i="18"/>
  <c r="AK69" i="18"/>
  <c r="AJ69" i="18"/>
  <c r="AI69" i="18"/>
  <c r="AH69" i="18"/>
  <c r="AG69" i="18"/>
  <c r="AF69" i="18"/>
  <c r="AE69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BN68" i="18"/>
  <c r="BM68" i="18"/>
  <c r="BL68" i="18"/>
  <c r="BK68" i="18"/>
  <c r="BJ68" i="18"/>
  <c r="BI68" i="18"/>
  <c r="BH68" i="18"/>
  <c r="BG68" i="18"/>
  <c r="BF68" i="18"/>
  <c r="BE68" i="18"/>
  <c r="BD68" i="18"/>
  <c r="BC68" i="18"/>
  <c r="BB68" i="18"/>
  <c r="BA68" i="18"/>
  <c r="AZ68" i="18"/>
  <c r="AY68" i="18"/>
  <c r="AX68" i="18"/>
  <c r="AW68" i="18"/>
  <c r="AV68" i="18"/>
  <c r="AU68" i="18"/>
  <c r="AT68" i="18"/>
  <c r="AS68" i="18"/>
  <c r="AR68" i="18"/>
  <c r="AQ68" i="18"/>
  <c r="AP68" i="18"/>
  <c r="AO68" i="18"/>
  <c r="AN68" i="18"/>
  <c r="AM68" i="18"/>
  <c r="AL68" i="18"/>
  <c r="AK68" i="18"/>
  <c r="AJ68" i="18"/>
  <c r="AI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BN67" i="18"/>
  <c r="BM67" i="18"/>
  <c r="BL67" i="18"/>
  <c r="BK67" i="18"/>
  <c r="BJ67" i="18"/>
  <c r="BI67" i="18"/>
  <c r="BH67" i="18"/>
  <c r="BG67" i="18"/>
  <c r="BF67" i="18"/>
  <c r="BE67" i="18"/>
  <c r="BD67" i="18"/>
  <c r="BC67" i="18"/>
  <c r="BB67" i="18"/>
  <c r="BA67" i="18"/>
  <c r="AZ67" i="18"/>
  <c r="AY67" i="18"/>
  <c r="AX67" i="18"/>
  <c r="AW67" i="18"/>
  <c r="AV67" i="18"/>
  <c r="AU67" i="18"/>
  <c r="AT67" i="18"/>
  <c r="AS67" i="18"/>
  <c r="AR67" i="18"/>
  <c r="AQ67" i="18"/>
  <c r="AP67" i="18"/>
  <c r="AO67" i="18"/>
  <c r="AN67" i="18"/>
  <c r="AM67" i="18"/>
  <c r="AL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BN66" i="18"/>
  <c r="BM66" i="18"/>
  <c r="BL66" i="18"/>
  <c r="BK66" i="18"/>
  <c r="BJ66" i="18"/>
  <c r="BI66" i="18"/>
  <c r="BH66" i="18"/>
  <c r="BG66" i="18"/>
  <c r="BF66" i="18"/>
  <c r="BE66" i="18"/>
  <c r="BD66" i="18"/>
  <c r="BC66" i="18"/>
  <c r="BB66" i="18"/>
  <c r="BA66" i="18"/>
  <c r="AZ66" i="18"/>
  <c r="AY66" i="18"/>
  <c r="AX66" i="18"/>
  <c r="AW66" i="18"/>
  <c r="AV66" i="18"/>
  <c r="AU66" i="18"/>
  <c r="AT66" i="18"/>
  <c r="AS66" i="18"/>
  <c r="AR66" i="18"/>
  <c r="AQ66" i="18"/>
  <c r="AP66" i="18"/>
  <c r="AO66" i="18"/>
  <c r="AN66" i="18"/>
  <c r="AM66" i="18"/>
  <c r="AL66" i="18"/>
  <c r="AK66" i="18"/>
  <c r="AJ66" i="18"/>
  <c r="AI66" i="18"/>
  <c r="AH66" i="18"/>
  <c r="AG66" i="18"/>
  <c r="AF66" i="18"/>
  <c r="AE66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BN65" i="18"/>
  <c r="BM65" i="18"/>
  <c r="BL65" i="18"/>
  <c r="BK65" i="18"/>
  <c r="BJ65" i="18"/>
  <c r="BI65" i="18"/>
  <c r="BH65" i="18"/>
  <c r="BG65" i="18"/>
  <c r="BF65" i="18"/>
  <c r="BE65" i="18"/>
  <c r="BD65" i="18"/>
  <c r="BC65" i="18"/>
  <c r="BB65" i="18"/>
  <c r="BA65" i="18"/>
  <c r="AZ65" i="18"/>
  <c r="AY65" i="18"/>
  <c r="AX65" i="18"/>
  <c r="AW65" i="18"/>
  <c r="AV65" i="18"/>
  <c r="AU65" i="18"/>
  <c r="AT65" i="18"/>
  <c r="AS65" i="18"/>
  <c r="AR65" i="18"/>
  <c r="AQ65" i="18"/>
  <c r="AP65" i="18"/>
  <c r="AO65" i="18"/>
  <c r="AN65" i="18"/>
  <c r="AM65" i="18"/>
  <c r="AL65" i="18"/>
  <c r="AK65" i="18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BN64" i="18"/>
  <c r="BM64" i="18"/>
  <c r="BL64" i="18"/>
  <c r="BK64" i="18"/>
  <c r="BJ64" i="18"/>
  <c r="BI64" i="18"/>
  <c r="BH64" i="18"/>
  <c r="BG64" i="18"/>
  <c r="BF64" i="18"/>
  <c r="BE64" i="18"/>
  <c r="BD64" i="18"/>
  <c r="BC64" i="18"/>
  <c r="BB64" i="18"/>
  <c r="BA64" i="18"/>
  <c r="AZ64" i="18"/>
  <c r="AY64" i="18"/>
  <c r="AX64" i="18"/>
  <c r="AW64" i="18"/>
  <c r="AV64" i="18"/>
  <c r="AU64" i="18"/>
  <c r="AT64" i="18"/>
  <c r="AS64" i="18"/>
  <c r="AR64" i="18"/>
  <c r="AQ64" i="18"/>
  <c r="AP64" i="18"/>
  <c r="AO64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BN22" i="18"/>
  <c r="BN19" i="18" s="1"/>
  <c r="BM22" i="18"/>
  <c r="BM19" i="18" s="1"/>
  <c r="BL22" i="18"/>
  <c r="BL19" i="18" s="1"/>
  <c r="BK22" i="18"/>
  <c r="BK19" i="18" s="1"/>
  <c r="BJ22" i="18"/>
  <c r="BI22" i="18"/>
  <c r="BI19" i="18" s="1"/>
  <c r="BH22" i="18"/>
  <c r="BH19" i="18" s="1"/>
  <c r="BG22" i="18"/>
  <c r="BG19" i="18" s="1"/>
  <c r="BF22" i="18"/>
  <c r="BF19" i="18" s="1"/>
  <c r="BE22" i="18"/>
  <c r="BE19" i="18" s="1"/>
  <c r="BD22" i="18"/>
  <c r="BD19" i="18" s="1"/>
  <c r="BC22" i="18"/>
  <c r="BC19" i="18" s="1"/>
  <c r="BB22" i="18"/>
  <c r="BB19" i="18" s="1"/>
  <c r="BA22" i="18"/>
  <c r="BA19" i="18" s="1"/>
  <c r="AZ22" i="18"/>
  <c r="AZ19" i="18" s="1"/>
  <c r="AY22" i="18"/>
  <c r="AY19" i="18" s="1"/>
  <c r="AX22" i="18"/>
  <c r="AX19" i="18" s="1"/>
  <c r="AW22" i="18"/>
  <c r="AW19" i="18" s="1"/>
  <c r="AV22" i="18"/>
  <c r="AV19" i="18" s="1"/>
  <c r="AU22" i="18"/>
  <c r="AU19" i="18" s="1"/>
  <c r="AT22" i="18"/>
  <c r="AT19" i="18" s="1"/>
  <c r="AS22" i="18"/>
  <c r="AS19" i="18" s="1"/>
  <c r="AR22" i="18"/>
  <c r="AR19" i="18" s="1"/>
  <c r="AQ22" i="18"/>
  <c r="AQ19" i="18" s="1"/>
  <c r="AP22" i="18"/>
  <c r="AP19" i="18" s="1"/>
  <c r="AO22" i="18"/>
  <c r="AO19" i="18" s="1"/>
  <c r="AN22" i="18"/>
  <c r="AN19" i="18" s="1"/>
  <c r="AM22" i="18"/>
  <c r="AM19" i="18" s="1"/>
  <c r="AL22" i="18"/>
  <c r="AL19" i="18" s="1"/>
  <c r="AK22" i="18"/>
  <c r="AK19" i="18" s="1"/>
  <c r="AJ22" i="18"/>
  <c r="AJ19" i="18" s="1"/>
  <c r="AI22" i="18"/>
  <c r="AI19" i="18" s="1"/>
  <c r="AH22" i="18"/>
  <c r="AH19" i="18" s="1"/>
  <c r="AG22" i="18"/>
  <c r="AG19" i="18" s="1"/>
  <c r="AF22" i="18"/>
  <c r="AF19" i="18" s="1"/>
  <c r="AE22" i="18"/>
  <c r="AE19" i="18" s="1"/>
  <c r="AD22" i="18"/>
  <c r="AD19" i="18" s="1"/>
  <c r="AC22" i="18"/>
  <c r="AC19" i="18" s="1"/>
  <c r="AB22" i="18"/>
  <c r="AB19" i="18" s="1"/>
  <c r="AA22" i="18"/>
  <c r="AA19" i="18" s="1"/>
  <c r="Z22" i="18"/>
  <c r="Z19" i="18" s="1"/>
  <c r="Y22" i="18"/>
  <c r="Y19" i="18" s="1"/>
  <c r="X22" i="18"/>
  <c r="X19" i="18" s="1"/>
  <c r="W22" i="18"/>
  <c r="W19" i="18" s="1"/>
  <c r="V22" i="18"/>
  <c r="V19" i="18" s="1"/>
  <c r="U22" i="18"/>
  <c r="U19" i="18" s="1"/>
  <c r="T22" i="18"/>
  <c r="T19" i="18" s="1"/>
  <c r="S22" i="18"/>
  <c r="S19" i="18" s="1"/>
  <c r="R22" i="18"/>
  <c r="R19" i="18" s="1"/>
  <c r="Q22" i="18"/>
  <c r="Q19" i="18" s="1"/>
  <c r="P22" i="18"/>
  <c r="P19" i="18" s="1"/>
  <c r="O22" i="18"/>
  <c r="O19" i="18" s="1"/>
  <c r="N22" i="18"/>
  <c r="N19" i="18" s="1"/>
  <c r="M22" i="18"/>
  <c r="M19" i="18" s="1"/>
  <c r="L22" i="18"/>
  <c r="L19" i="18" s="1"/>
  <c r="K22" i="18"/>
  <c r="K19" i="18" s="1"/>
  <c r="J22" i="18"/>
  <c r="J19" i="18" s="1"/>
  <c r="I22" i="18"/>
  <c r="I19" i="18" s="1"/>
  <c r="H22" i="18"/>
  <c r="H19" i="18" s="1"/>
  <c r="G22" i="18"/>
  <c r="G19" i="18" s="1"/>
  <c r="B12" i="18"/>
  <c r="B15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22" i="17"/>
  <c r="B11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BL23" i="17"/>
  <c r="BM23" i="17"/>
  <c r="BN23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BN24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BF25" i="17"/>
  <c r="BG25" i="17"/>
  <c r="BH25" i="17"/>
  <c r="BI25" i="17"/>
  <c r="BJ25" i="17"/>
  <c r="BK25" i="17"/>
  <c r="BL25" i="17"/>
  <c r="BM25" i="17"/>
  <c r="BN25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BN26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BK27" i="17"/>
  <c r="BL27" i="17"/>
  <c r="BM27" i="17"/>
  <c r="BN27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BN28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29" i="17"/>
  <c r="BL29" i="17"/>
  <c r="BM29" i="17"/>
  <c r="BN29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BN30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BF31" i="17"/>
  <c r="BG31" i="17"/>
  <c r="BH31" i="17"/>
  <c r="BI31" i="17"/>
  <c r="BJ31" i="17"/>
  <c r="BK31" i="17"/>
  <c r="BL31" i="17"/>
  <c r="BM31" i="17"/>
  <c r="BN31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BF32" i="17"/>
  <c r="BG32" i="17"/>
  <c r="BH32" i="17"/>
  <c r="BI32" i="17"/>
  <c r="BJ32" i="17"/>
  <c r="BK32" i="17"/>
  <c r="BL32" i="17"/>
  <c r="BM32" i="17"/>
  <c r="BN32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BF33" i="17"/>
  <c r="BG33" i="17"/>
  <c r="BH33" i="17"/>
  <c r="BI33" i="17"/>
  <c r="BJ33" i="17"/>
  <c r="BK33" i="17"/>
  <c r="BL33" i="17"/>
  <c r="BM33" i="17"/>
  <c r="BN33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BF34" i="17"/>
  <c r="BG34" i="17"/>
  <c r="BH34" i="17"/>
  <c r="BI34" i="17"/>
  <c r="BJ34" i="17"/>
  <c r="BK34" i="17"/>
  <c r="BL34" i="17"/>
  <c r="BM34" i="17"/>
  <c r="BN34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BF35" i="17"/>
  <c r="BG35" i="17"/>
  <c r="BH35" i="17"/>
  <c r="BI35" i="17"/>
  <c r="BJ35" i="17"/>
  <c r="BK35" i="17"/>
  <c r="BL35" i="17"/>
  <c r="BM35" i="17"/>
  <c r="BN35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BF36" i="17"/>
  <c r="BG36" i="17"/>
  <c r="BH36" i="17"/>
  <c r="BI36" i="17"/>
  <c r="BJ36" i="17"/>
  <c r="BK36" i="17"/>
  <c r="BL36" i="17"/>
  <c r="BM36" i="17"/>
  <c r="BN36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BF37" i="17"/>
  <c r="BG37" i="17"/>
  <c r="BH37" i="17"/>
  <c r="BI37" i="17"/>
  <c r="BJ37" i="17"/>
  <c r="BK37" i="17"/>
  <c r="BL37" i="17"/>
  <c r="BM37" i="17"/>
  <c r="BN37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BF38" i="17"/>
  <c r="BG38" i="17"/>
  <c r="BH38" i="17"/>
  <c r="BI38" i="17"/>
  <c r="BJ38" i="17"/>
  <c r="BK38" i="17"/>
  <c r="BL38" i="17"/>
  <c r="BM38" i="17"/>
  <c r="BN38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BF39" i="17"/>
  <c r="BG39" i="17"/>
  <c r="BH39" i="17"/>
  <c r="BI39" i="17"/>
  <c r="BJ39" i="17"/>
  <c r="BK39" i="17"/>
  <c r="BL39" i="17"/>
  <c r="BM39" i="17"/>
  <c r="BN39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BF40" i="17"/>
  <c r="BG40" i="17"/>
  <c r="BH40" i="17"/>
  <c r="BI40" i="17"/>
  <c r="BJ40" i="17"/>
  <c r="BK40" i="17"/>
  <c r="BL40" i="17"/>
  <c r="BM40" i="17"/>
  <c r="BN40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BF41" i="17"/>
  <c r="BG41" i="17"/>
  <c r="BH41" i="17"/>
  <c r="BI41" i="17"/>
  <c r="BJ41" i="17"/>
  <c r="BK41" i="17"/>
  <c r="BL41" i="17"/>
  <c r="BM41" i="17"/>
  <c r="BN41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BL42" i="17"/>
  <c r="BM42" i="17"/>
  <c r="BN42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K43" i="17"/>
  <c r="BL43" i="17"/>
  <c r="BM43" i="17"/>
  <c r="BN43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BD44" i="17"/>
  <c r="BE44" i="17"/>
  <c r="BF44" i="17"/>
  <c r="BG44" i="17"/>
  <c r="BH44" i="17"/>
  <c r="BI44" i="17"/>
  <c r="BJ44" i="17"/>
  <c r="BK44" i="17"/>
  <c r="BL44" i="17"/>
  <c r="BM44" i="17"/>
  <c r="BN44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BD45" i="17"/>
  <c r="BE45" i="17"/>
  <c r="BF45" i="17"/>
  <c r="BG45" i="17"/>
  <c r="BH45" i="17"/>
  <c r="BI45" i="17"/>
  <c r="BJ45" i="17"/>
  <c r="BK45" i="17"/>
  <c r="BL45" i="17"/>
  <c r="BM45" i="17"/>
  <c r="BN45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BD46" i="17"/>
  <c r="BE46" i="17"/>
  <c r="BF46" i="17"/>
  <c r="BG46" i="17"/>
  <c r="BH46" i="17"/>
  <c r="BI46" i="17"/>
  <c r="BJ46" i="17"/>
  <c r="BK46" i="17"/>
  <c r="BL46" i="17"/>
  <c r="BM46" i="17"/>
  <c r="BN46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BD47" i="17"/>
  <c r="BE47" i="17"/>
  <c r="BF47" i="17"/>
  <c r="BG47" i="17"/>
  <c r="BH47" i="17"/>
  <c r="BI47" i="17"/>
  <c r="BJ47" i="17"/>
  <c r="BK47" i="17"/>
  <c r="BL47" i="17"/>
  <c r="BM47" i="17"/>
  <c r="BN47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BM48" i="17"/>
  <c r="BN48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BL49" i="17"/>
  <c r="BM49" i="17"/>
  <c r="BN49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BL50" i="17"/>
  <c r="BM50" i="17"/>
  <c r="BN50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BD51" i="17"/>
  <c r="BE51" i="17"/>
  <c r="BF51" i="17"/>
  <c r="BG51" i="17"/>
  <c r="BH51" i="17"/>
  <c r="BI51" i="17"/>
  <c r="BJ51" i="17"/>
  <c r="BK51" i="17"/>
  <c r="BL51" i="17"/>
  <c r="BM51" i="17"/>
  <c r="BN51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BD52" i="17"/>
  <c r="BE52" i="17"/>
  <c r="BF52" i="17"/>
  <c r="BG52" i="17"/>
  <c r="BH52" i="17"/>
  <c r="BI52" i="17"/>
  <c r="BJ52" i="17"/>
  <c r="BK52" i="17"/>
  <c r="BL52" i="17"/>
  <c r="BM52" i="17"/>
  <c r="BN52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BD53" i="17"/>
  <c r="BE53" i="17"/>
  <c r="BF53" i="17"/>
  <c r="BG53" i="17"/>
  <c r="BH53" i="17"/>
  <c r="BI53" i="17"/>
  <c r="BJ53" i="17"/>
  <c r="BK53" i="17"/>
  <c r="BL53" i="17"/>
  <c r="BM53" i="17"/>
  <c r="BN53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BL54" i="17"/>
  <c r="BM54" i="17"/>
  <c r="BN54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BD55" i="17"/>
  <c r="BE55" i="17"/>
  <c r="BF55" i="17"/>
  <c r="BG55" i="17"/>
  <c r="BH55" i="17"/>
  <c r="BI55" i="17"/>
  <c r="BJ55" i="17"/>
  <c r="BK55" i="17"/>
  <c r="BL55" i="17"/>
  <c r="BM55" i="17"/>
  <c r="BN55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BF56" i="17"/>
  <c r="BG56" i="17"/>
  <c r="BH56" i="17"/>
  <c r="BI56" i="17"/>
  <c r="BJ56" i="17"/>
  <c r="BK56" i="17"/>
  <c r="BL56" i="17"/>
  <c r="BM56" i="17"/>
  <c r="BN56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BF57" i="17"/>
  <c r="BG57" i="17"/>
  <c r="BH57" i="17"/>
  <c r="BI57" i="17"/>
  <c r="BJ57" i="17"/>
  <c r="BK57" i="17"/>
  <c r="BL57" i="17"/>
  <c r="BM57" i="17"/>
  <c r="BN57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BD58" i="17"/>
  <c r="BE58" i="17"/>
  <c r="BF58" i="17"/>
  <c r="BG58" i="17"/>
  <c r="BH58" i="17"/>
  <c r="BI58" i="17"/>
  <c r="BJ58" i="17"/>
  <c r="BK58" i="17"/>
  <c r="BL58" i="17"/>
  <c r="BM58" i="17"/>
  <c r="BN58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BD59" i="17"/>
  <c r="BE59" i="17"/>
  <c r="BF59" i="17"/>
  <c r="BG59" i="17"/>
  <c r="BH59" i="17"/>
  <c r="BI59" i="17"/>
  <c r="BJ59" i="17"/>
  <c r="BK59" i="17"/>
  <c r="BL59" i="17"/>
  <c r="BM59" i="17"/>
  <c r="BN59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BD60" i="17"/>
  <c r="BE60" i="17"/>
  <c r="BF60" i="17"/>
  <c r="BG60" i="17"/>
  <c r="BH60" i="17"/>
  <c r="BI60" i="17"/>
  <c r="BJ60" i="17"/>
  <c r="BK60" i="17"/>
  <c r="BL60" i="17"/>
  <c r="BM60" i="17"/>
  <c r="BN60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BD61" i="17"/>
  <c r="BE61" i="17"/>
  <c r="BF61" i="17"/>
  <c r="BG61" i="17"/>
  <c r="BH61" i="17"/>
  <c r="BI61" i="17"/>
  <c r="BJ61" i="17"/>
  <c r="BK61" i="17"/>
  <c r="BL61" i="17"/>
  <c r="BM61" i="17"/>
  <c r="BN61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BD62" i="17"/>
  <c r="BE62" i="17"/>
  <c r="BF62" i="17"/>
  <c r="BG62" i="17"/>
  <c r="BH62" i="17"/>
  <c r="BI62" i="17"/>
  <c r="BJ62" i="17"/>
  <c r="BK62" i="17"/>
  <c r="BL62" i="17"/>
  <c r="BM62" i="17"/>
  <c r="BN62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BD63" i="17"/>
  <c r="BE63" i="17"/>
  <c r="BF63" i="17"/>
  <c r="BG63" i="17"/>
  <c r="BH63" i="17"/>
  <c r="BI63" i="17"/>
  <c r="BJ63" i="17"/>
  <c r="BK63" i="17"/>
  <c r="BL63" i="17"/>
  <c r="BM63" i="17"/>
  <c r="BN63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BD64" i="17"/>
  <c r="BE64" i="17"/>
  <c r="BF64" i="17"/>
  <c r="BG64" i="17"/>
  <c r="BH64" i="17"/>
  <c r="BI64" i="17"/>
  <c r="BJ64" i="17"/>
  <c r="BK64" i="17"/>
  <c r="BL64" i="17"/>
  <c r="BM64" i="17"/>
  <c r="BN64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65" i="17"/>
  <c r="BC65" i="17"/>
  <c r="BD65" i="17"/>
  <c r="BE65" i="17"/>
  <c r="BF65" i="17"/>
  <c r="BG65" i="17"/>
  <c r="BH65" i="17"/>
  <c r="BI65" i="17"/>
  <c r="BJ65" i="17"/>
  <c r="BK65" i="17"/>
  <c r="BL65" i="17"/>
  <c r="BM65" i="17"/>
  <c r="BN65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66" i="17"/>
  <c r="BE66" i="17"/>
  <c r="BF66" i="17"/>
  <c r="BG66" i="17"/>
  <c r="BH66" i="17"/>
  <c r="BI66" i="17"/>
  <c r="BJ66" i="17"/>
  <c r="BK66" i="17"/>
  <c r="BL66" i="17"/>
  <c r="BM66" i="17"/>
  <c r="BN66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F67" i="17"/>
  <c r="BG67" i="17"/>
  <c r="BH67" i="17"/>
  <c r="BI67" i="17"/>
  <c r="BJ67" i="17"/>
  <c r="BK67" i="17"/>
  <c r="BL67" i="17"/>
  <c r="BM67" i="17"/>
  <c r="BN67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BF68" i="17"/>
  <c r="BG68" i="17"/>
  <c r="BH68" i="17"/>
  <c r="BI68" i="17"/>
  <c r="BJ68" i="17"/>
  <c r="BK68" i="17"/>
  <c r="BL68" i="17"/>
  <c r="BM68" i="17"/>
  <c r="BN68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69" i="17"/>
  <c r="BG69" i="17"/>
  <c r="BH69" i="17"/>
  <c r="BI69" i="17"/>
  <c r="BJ69" i="17"/>
  <c r="BK69" i="17"/>
  <c r="BL69" i="17"/>
  <c r="BM69" i="17"/>
  <c r="BN69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BH70" i="17"/>
  <c r="BI70" i="17"/>
  <c r="BJ70" i="17"/>
  <c r="BK70" i="17"/>
  <c r="BL70" i="17"/>
  <c r="BM70" i="17"/>
  <c r="BN70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1" i="17"/>
  <c r="BI71" i="17"/>
  <c r="BJ71" i="17"/>
  <c r="BK71" i="17"/>
  <c r="BL71" i="17"/>
  <c r="BM71" i="17"/>
  <c r="BN71" i="17"/>
  <c r="BJ19" i="18" l="1"/>
  <c r="B14" i="18" s="1"/>
  <c r="H17" i="19"/>
  <c r="H18" i="19"/>
  <c r="J17" i="19"/>
  <c r="J18" i="19"/>
  <c r="L17" i="19"/>
  <c r="L18" i="19"/>
  <c r="N17" i="19"/>
  <c r="N18" i="19"/>
  <c r="P17" i="19"/>
  <c r="P18" i="19"/>
  <c r="R17" i="19"/>
  <c r="R18" i="19"/>
  <c r="T17" i="19"/>
  <c r="T18" i="19"/>
  <c r="V17" i="19"/>
  <c r="V18" i="19"/>
  <c r="X17" i="19"/>
  <c r="X18" i="19"/>
  <c r="Z17" i="19"/>
  <c r="Z18" i="19"/>
  <c r="AB17" i="19"/>
  <c r="AB18" i="19"/>
  <c r="AD17" i="19"/>
  <c r="AD18" i="19"/>
  <c r="AF17" i="19"/>
  <c r="AF18" i="19"/>
  <c r="AH17" i="19"/>
  <c r="AH18" i="19"/>
  <c r="AJ17" i="19"/>
  <c r="AJ18" i="19"/>
  <c r="AL17" i="19"/>
  <c r="AL18" i="19"/>
  <c r="AN17" i="19"/>
  <c r="AN18" i="19"/>
  <c r="AP17" i="19"/>
  <c r="AP18" i="19"/>
  <c r="AR17" i="19"/>
  <c r="AR18" i="19"/>
  <c r="AT17" i="19"/>
  <c r="AT18" i="19"/>
  <c r="AV17" i="19"/>
  <c r="AV18" i="19"/>
  <c r="AX17" i="19"/>
  <c r="AX18" i="19"/>
  <c r="AZ17" i="19"/>
  <c r="AZ18" i="19"/>
  <c r="BB17" i="19"/>
  <c r="BB18" i="19"/>
  <c r="BD17" i="19"/>
  <c r="BD18" i="19"/>
  <c r="BF17" i="19"/>
  <c r="BF18" i="19"/>
  <c r="BH17" i="19"/>
  <c r="BH18" i="19"/>
  <c r="BJ17" i="19"/>
  <c r="BJ18" i="19"/>
  <c r="BL17" i="19"/>
  <c r="BL18" i="19"/>
  <c r="BN17" i="19"/>
  <c r="BN18" i="19"/>
  <c r="I18" i="19"/>
  <c r="I17" i="19"/>
  <c r="K18" i="19"/>
  <c r="K17" i="19"/>
  <c r="M18" i="19"/>
  <c r="M17" i="19"/>
  <c r="O18" i="19"/>
  <c r="O17" i="19"/>
  <c r="Q18" i="19"/>
  <c r="Q17" i="19"/>
  <c r="S18" i="19"/>
  <c r="S17" i="19"/>
  <c r="U18" i="19"/>
  <c r="U17" i="19"/>
  <c r="W18" i="19"/>
  <c r="W17" i="19"/>
  <c r="Y18" i="19"/>
  <c r="Y17" i="19"/>
  <c r="AA18" i="19"/>
  <c r="AA17" i="19"/>
  <c r="AC18" i="19"/>
  <c r="AC17" i="19"/>
  <c r="AE18" i="19"/>
  <c r="AE17" i="19"/>
  <c r="AG18" i="19"/>
  <c r="AG17" i="19"/>
  <c r="AI18" i="19"/>
  <c r="AI17" i="19"/>
  <c r="AK18" i="19"/>
  <c r="AK17" i="19"/>
  <c r="AM18" i="19"/>
  <c r="AM17" i="19"/>
  <c r="AO18" i="19"/>
  <c r="AO17" i="19"/>
  <c r="AQ18" i="19"/>
  <c r="AQ17" i="19"/>
  <c r="AS18" i="19"/>
  <c r="AS17" i="19"/>
  <c r="AU18" i="19"/>
  <c r="AU17" i="19"/>
  <c r="AW18" i="19"/>
  <c r="AW17" i="19"/>
  <c r="AY18" i="19"/>
  <c r="AY17" i="19"/>
  <c r="BA18" i="19"/>
  <c r="BA17" i="19"/>
  <c r="BC18" i="19"/>
  <c r="BC17" i="19"/>
  <c r="BE18" i="19"/>
  <c r="BE17" i="19"/>
  <c r="BG18" i="19"/>
  <c r="BG17" i="19"/>
  <c r="BI18" i="19"/>
  <c r="BI17" i="19"/>
  <c r="BK18" i="19"/>
  <c r="BK17" i="19"/>
  <c r="BM18" i="19"/>
  <c r="BM17" i="19"/>
  <c r="B11" i="19"/>
  <c r="B22" i="19" s="1"/>
  <c r="G18" i="19"/>
  <c r="B11" i="18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22" i="17"/>
  <c r="D76" i="19" l="1"/>
  <c r="D71" i="19"/>
  <c r="B27" i="19"/>
  <c r="B14" i="19"/>
  <c r="D39" i="19"/>
  <c r="D44" i="19"/>
  <c r="D26" i="19"/>
  <c r="B76" i="19"/>
  <c r="D23" i="19"/>
  <c r="D55" i="19"/>
  <c r="D28" i="19"/>
  <c r="D60" i="19"/>
  <c r="D53" i="19"/>
  <c r="D58" i="19"/>
  <c r="B67" i="19"/>
  <c r="B26" i="19"/>
  <c r="D31" i="19"/>
  <c r="D47" i="19"/>
  <c r="D63" i="19"/>
  <c r="D79" i="19"/>
  <c r="D36" i="19"/>
  <c r="D52" i="19"/>
  <c r="D68" i="19"/>
  <c r="D37" i="19"/>
  <c r="D69" i="19"/>
  <c r="D42" i="19"/>
  <c r="D74" i="19"/>
  <c r="B43" i="19"/>
  <c r="B44" i="19"/>
  <c r="B53" i="19"/>
  <c r="B58" i="19"/>
  <c r="D22" i="19"/>
  <c r="D27" i="19"/>
  <c r="D35" i="19"/>
  <c r="D43" i="19"/>
  <c r="D51" i="19"/>
  <c r="D59" i="19"/>
  <c r="D67" i="19"/>
  <c r="D75" i="19"/>
  <c r="D24" i="19"/>
  <c r="D32" i="19"/>
  <c r="D40" i="19"/>
  <c r="D48" i="19"/>
  <c r="D56" i="19"/>
  <c r="D64" i="19"/>
  <c r="D72" i="19"/>
  <c r="D29" i="19"/>
  <c r="D45" i="19"/>
  <c r="D61" i="19"/>
  <c r="D77" i="19"/>
  <c r="D34" i="19"/>
  <c r="D50" i="19"/>
  <c r="D66" i="19"/>
  <c r="D25" i="19"/>
  <c r="B35" i="19"/>
  <c r="B51" i="19"/>
  <c r="B24" i="19"/>
  <c r="B60" i="19"/>
  <c r="B37" i="19"/>
  <c r="B69" i="19"/>
  <c r="B42" i="19"/>
  <c r="B74" i="19"/>
  <c r="D80" i="19"/>
  <c r="D33" i="19"/>
  <c r="D41" i="19"/>
  <c r="D49" i="19"/>
  <c r="D57" i="19"/>
  <c r="D65" i="19"/>
  <c r="D73" i="19"/>
  <c r="D81" i="19"/>
  <c r="D30" i="19"/>
  <c r="D38" i="19"/>
  <c r="D46" i="19"/>
  <c r="D54" i="19"/>
  <c r="D62" i="19"/>
  <c r="D70" i="19"/>
  <c r="D78" i="19"/>
  <c r="B23" i="19"/>
  <c r="B31" i="19"/>
  <c r="B39" i="19"/>
  <c r="B47" i="19"/>
  <c r="B59" i="19"/>
  <c r="B75" i="19"/>
  <c r="B36" i="19"/>
  <c r="B52" i="19"/>
  <c r="B68" i="19"/>
  <c r="B25" i="19"/>
  <c r="B45" i="19"/>
  <c r="B61" i="19"/>
  <c r="B77" i="19"/>
  <c r="B34" i="19"/>
  <c r="B50" i="19"/>
  <c r="B66" i="19"/>
  <c r="B28" i="19"/>
  <c r="B15" i="19"/>
  <c r="B55" i="19"/>
  <c r="B63" i="19"/>
  <c r="B71" i="19"/>
  <c r="B79" i="19"/>
  <c r="B32" i="19"/>
  <c r="B40" i="19"/>
  <c r="B48" i="19"/>
  <c r="B56" i="19"/>
  <c r="B64" i="19"/>
  <c r="B72" i="19"/>
  <c r="B80" i="19"/>
  <c r="B33" i="19"/>
  <c r="B41" i="19"/>
  <c r="B49" i="19"/>
  <c r="B57" i="19"/>
  <c r="B65" i="19"/>
  <c r="B73" i="19"/>
  <c r="B81" i="19"/>
  <c r="B30" i="19"/>
  <c r="B38" i="19"/>
  <c r="B46" i="19"/>
  <c r="B54" i="19"/>
  <c r="B62" i="19"/>
  <c r="B70" i="19"/>
  <c r="B78" i="19"/>
  <c r="B29" i="19"/>
  <c r="D23" i="18"/>
  <c r="D27" i="18"/>
  <c r="D31" i="18"/>
  <c r="D35" i="18"/>
  <c r="D39" i="18"/>
  <c r="D43" i="18"/>
  <c r="D47" i="18"/>
  <c r="D51" i="18"/>
  <c r="D55" i="18"/>
  <c r="D59" i="18"/>
  <c r="D63" i="18"/>
  <c r="D67" i="18"/>
  <c r="D71" i="18"/>
  <c r="D75" i="18"/>
  <c r="D79" i="18"/>
  <c r="D25" i="18"/>
  <c r="D26" i="18"/>
  <c r="D24" i="18"/>
  <c r="D28" i="18"/>
  <c r="D32" i="18"/>
  <c r="D36" i="18"/>
  <c r="D40" i="18"/>
  <c r="D44" i="18"/>
  <c r="D48" i="18"/>
  <c r="D52" i="18"/>
  <c r="D56" i="18"/>
  <c r="D60" i="18"/>
  <c r="D64" i="18"/>
  <c r="D68" i="18"/>
  <c r="D72" i="18"/>
  <c r="D76" i="18"/>
  <c r="D80" i="18"/>
  <c r="D29" i="18"/>
  <c r="D33" i="18"/>
  <c r="D37" i="18"/>
  <c r="D41" i="18"/>
  <c r="D45" i="18"/>
  <c r="D49" i="18"/>
  <c r="D53" i="18"/>
  <c r="D57" i="18"/>
  <c r="D61" i="18"/>
  <c r="D65" i="18"/>
  <c r="D69" i="18"/>
  <c r="D73" i="18"/>
  <c r="D77" i="18"/>
  <c r="D81" i="18"/>
  <c r="D30" i="18"/>
  <c r="D34" i="18"/>
  <c r="D38" i="18"/>
  <c r="D42" i="18"/>
  <c r="D46" i="18"/>
  <c r="D50" i="18"/>
  <c r="D54" i="18"/>
  <c r="D58" i="18"/>
  <c r="D62" i="18"/>
  <c r="D66" i="18"/>
  <c r="D70" i="18"/>
  <c r="D74" i="18"/>
  <c r="D78" i="18"/>
  <c r="D22" i="18"/>
  <c r="B23" i="18"/>
  <c r="B27" i="18"/>
  <c r="B31" i="18"/>
  <c r="B35" i="18"/>
  <c r="B39" i="18"/>
  <c r="B43" i="18"/>
  <c r="B47" i="18"/>
  <c r="B51" i="18"/>
  <c r="B55" i="18"/>
  <c r="B59" i="18"/>
  <c r="B63" i="18"/>
  <c r="B67" i="18"/>
  <c r="B71" i="18"/>
  <c r="B75" i="18"/>
  <c r="B79" i="18"/>
  <c r="B24" i="18"/>
  <c r="B28" i="18"/>
  <c r="B32" i="18"/>
  <c r="B36" i="18"/>
  <c r="B40" i="18"/>
  <c r="B44" i="18"/>
  <c r="B48" i="18"/>
  <c r="B52" i="18"/>
  <c r="B56" i="18"/>
  <c r="B60" i="18"/>
  <c r="B64" i="18"/>
  <c r="B68" i="18"/>
  <c r="B72" i="18"/>
  <c r="B76" i="18"/>
  <c r="B80" i="18"/>
  <c r="B25" i="18"/>
  <c r="B33" i="18"/>
  <c r="B37" i="18"/>
  <c r="B41" i="18"/>
  <c r="B45" i="18"/>
  <c r="B49" i="18"/>
  <c r="B53" i="18"/>
  <c r="B57" i="18"/>
  <c r="B61" i="18"/>
  <c r="B65" i="18"/>
  <c r="B69" i="18"/>
  <c r="B73" i="18"/>
  <c r="B77" i="18"/>
  <c r="B81" i="18"/>
  <c r="B26" i="18"/>
  <c r="B30" i="18"/>
  <c r="B34" i="18"/>
  <c r="B38" i="18"/>
  <c r="B42" i="18"/>
  <c r="B46" i="18"/>
  <c r="B50" i="18"/>
  <c r="B54" i="18"/>
  <c r="B58" i="18"/>
  <c r="B62" i="18"/>
  <c r="B66" i="18"/>
  <c r="B70" i="18"/>
  <c r="B74" i="18"/>
  <c r="B78" i="18"/>
  <c r="B29" i="18"/>
  <c r="B22" i="18"/>
  <c r="B10" i="17"/>
  <c r="B17" i="17" s="1"/>
  <c r="C76" i="19" l="1"/>
  <c r="C78" i="19"/>
  <c r="C75" i="19"/>
  <c r="C57" i="19"/>
  <c r="C46" i="19"/>
  <c r="C25" i="19"/>
  <c r="C28" i="19"/>
  <c r="C60" i="19"/>
  <c r="C39" i="19"/>
  <c r="C30" i="19"/>
  <c r="C62" i="19"/>
  <c r="C51" i="19"/>
  <c r="C41" i="19"/>
  <c r="C73" i="19"/>
  <c r="C44" i="19"/>
  <c r="C68" i="19"/>
  <c r="C23" i="19"/>
  <c r="C59" i="19"/>
  <c r="C22" i="19"/>
  <c r="C38" i="19"/>
  <c r="C54" i="19"/>
  <c r="C70" i="19"/>
  <c r="C31" i="19"/>
  <c r="C63" i="19"/>
  <c r="C33" i="19"/>
  <c r="C49" i="19"/>
  <c r="C65" i="19"/>
  <c r="C81" i="19"/>
  <c r="C36" i="19"/>
  <c r="C52" i="19"/>
  <c r="C80" i="19"/>
  <c r="C35" i="19"/>
  <c r="C47" i="19"/>
  <c r="C67" i="19"/>
  <c r="C79" i="19"/>
  <c r="C26" i="19"/>
  <c r="C34" i="19"/>
  <c r="C42" i="19"/>
  <c r="C50" i="19"/>
  <c r="C58" i="19"/>
  <c r="C66" i="19"/>
  <c r="C74" i="19"/>
  <c r="C27" i="19"/>
  <c r="C43" i="19"/>
  <c r="C55" i="19"/>
  <c r="C71" i="19"/>
  <c r="C29" i="19"/>
  <c r="C37" i="19"/>
  <c r="C45" i="19"/>
  <c r="C53" i="19"/>
  <c r="C61" i="19"/>
  <c r="C69" i="19"/>
  <c r="C77" i="19"/>
  <c r="C24" i="19"/>
  <c r="C32" i="19"/>
  <c r="C40" i="19"/>
  <c r="C48" i="19"/>
  <c r="C56" i="19"/>
  <c r="C64" i="19"/>
  <c r="C72" i="19"/>
  <c r="C71" i="18"/>
  <c r="C45" i="18"/>
  <c r="C25" i="18"/>
  <c r="C53" i="18"/>
  <c r="C23" i="18"/>
  <c r="C22" i="18"/>
  <c r="C42" i="18"/>
  <c r="C39" i="18"/>
  <c r="C46" i="18"/>
  <c r="C70" i="18"/>
  <c r="C55" i="18"/>
  <c r="C72" i="18"/>
  <c r="C73" i="18"/>
  <c r="C28" i="18"/>
  <c r="C44" i="18"/>
  <c r="C60" i="18"/>
  <c r="C76" i="18"/>
  <c r="C58" i="18"/>
  <c r="C65" i="18"/>
  <c r="C43" i="18"/>
  <c r="C75" i="18"/>
  <c r="C50" i="18"/>
  <c r="C57" i="18"/>
  <c r="C32" i="18"/>
  <c r="C62" i="18"/>
  <c r="C37" i="18"/>
  <c r="C31" i="18"/>
  <c r="C47" i="18"/>
  <c r="C63" i="18"/>
  <c r="C79" i="18"/>
  <c r="C34" i="18"/>
  <c r="C54" i="18"/>
  <c r="C33" i="18"/>
  <c r="C61" i="18"/>
  <c r="C81" i="18"/>
  <c r="C36" i="18"/>
  <c r="C52" i="18"/>
  <c r="C68" i="18"/>
  <c r="C78" i="18"/>
  <c r="C27" i="18"/>
  <c r="C59" i="18"/>
  <c r="C26" i="18"/>
  <c r="C29" i="18"/>
  <c r="C77" i="18"/>
  <c r="C48" i="18"/>
  <c r="C64" i="18"/>
  <c r="C80" i="18"/>
  <c r="C30" i="18"/>
  <c r="C66" i="18"/>
  <c r="C49" i="18"/>
  <c r="C35" i="18"/>
  <c r="C51" i="18"/>
  <c r="C67" i="18"/>
  <c r="C38" i="18"/>
  <c r="C74" i="18"/>
  <c r="C41" i="18"/>
  <c r="C69" i="18"/>
  <c r="C24" i="18"/>
  <c r="C40" i="18"/>
  <c r="C56" i="18"/>
  <c r="B16" i="17"/>
  <c r="B22" i="17"/>
  <c r="B23" i="17"/>
  <c r="B27" i="17"/>
  <c r="B31" i="17"/>
  <c r="B35" i="17"/>
  <c r="B39" i="17"/>
  <c r="B43" i="17"/>
  <c r="B47" i="17"/>
  <c r="B51" i="17"/>
  <c r="B55" i="17"/>
  <c r="B59" i="17"/>
  <c r="B63" i="17"/>
  <c r="B67" i="17"/>
  <c r="B71" i="17"/>
  <c r="B75" i="17"/>
  <c r="B79" i="17"/>
  <c r="B24" i="17"/>
  <c r="B28" i="17"/>
  <c r="B32" i="17"/>
  <c r="B36" i="17"/>
  <c r="B40" i="17"/>
  <c r="B44" i="17"/>
  <c r="B48" i="17"/>
  <c r="B52" i="17"/>
  <c r="B56" i="17"/>
  <c r="B60" i="17"/>
  <c r="B64" i="17"/>
  <c r="B68" i="17"/>
  <c r="B72" i="17"/>
  <c r="B76" i="17"/>
  <c r="B80" i="17"/>
  <c r="B25" i="17"/>
  <c r="B29" i="17"/>
  <c r="B33" i="17"/>
  <c r="B37" i="17"/>
  <c r="B41" i="17"/>
  <c r="B45" i="17"/>
  <c r="B49" i="17"/>
  <c r="B53" i="17"/>
  <c r="B57" i="17"/>
  <c r="B61" i="17"/>
  <c r="B65" i="17"/>
  <c r="B69" i="17"/>
  <c r="B73" i="17"/>
  <c r="B77" i="17"/>
  <c r="B81" i="17"/>
  <c r="B26" i="17"/>
  <c r="B30" i="17"/>
  <c r="B34" i="17"/>
  <c r="B38" i="17"/>
  <c r="B42" i="17"/>
  <c r="B46" i="17"/>
  <c r="B50" i="17"/>
  <c r="B54" i="17"/>
  <c r="B58" i="17"/>
  <c r="B62" i="17"/>
  <c r="B66" i="17"/>
  <c r="B70" i="17"/>
  <c r="B74" i="17"/>
  <c r="B78" i="17"/>
  <c r="C15" i="17" l="1"/>
  <c r="C16" i="17"/>
  <c r="C17" i="17"/>
  <c r="C22" i="17"/>
  <c r="C24" i="17"/>
  <c r="C66" i="17"/>
  <c r="C50" i="17"/>
  <c r="C34" i="17"/>
  <c r="C73" i="17"/>
  <c r="C53" i="17"/>
  <c r="C37" i="17"/>
  <c r="C76" i="17"/>
  <c r="C60" i="17"/>
  <c r="C44" i="17"/>
  <c r="C28" i="17"/>
  <c r="C67" i="17"/>
  <c r="C51" i="17"/>
  <c r="C35" i="17"/>
  <c r="C81" i="17"/>
  <c r="C78" i="17"/>
  <c r="C62" i="17"/>
  <c r="C46" i="17"/>
  <c r="C30" i="17"/>
  <c r="C65" i="17"/>
  <c r="C49" i="17"/>
  <c r="C33" i="17"/>
  <c r="C72" i="17"/>
  <c r="C56" i="17"/>
  <c r="C40" i="17"/>
  <c r="C79" i="17"/>
  <c r="C63" i="17"/>
  <c r="C47" i="17"/>
  <c r="C31" i="17"/>
  <c r="C69" i="17"/>
  <c r="C74" i="17"/>
  <c r="C58" i="17"/>
  <c r="C42" i="17"/>
  <c r="C26" i="17"/>
  <c r="C61" i="17"/>
  <c r="C45" i="17"/>
  <c r="C25" i="17"/>
  <c r="C68" i="17"/>
  <c r="C52" i="17"/>
  <c r="C36" i="17"/>
  <c r="C75" i="17"/>
  <c r="C59" i="17"/>
  <c r="C43" i="17"/>
  <c r="C27" i="17"/>
  <c r="C29" i="17"/>
  <c r="C70" i="17"/>
  <c r="C54" i="17"/>
  <c r="C38" i="17"/>
  <c r="C77" i="17"/>
  <c r="C57" i="17"/>
  <c r="C41" i="17"/>
  <c r="C80" i="17"/>
  <c r="C64" i="17"/>
  <c r="C48" i="17"/>
  <c r="C32" i="17"/>
  <c r="C71" i="17"/>
  <c r="C55" i="17"/>
  <c r="C39" i="17"/>
  <c r="C23" i="17"/>
  <c r="D15" i="17" l="1"/>
  <c r="D16" i="17"/>
  <c r="D17" i="17" s="1"/>
</calcChain>
</file>

<file path=xl/sharedStrings.xml><?xml version="1.0" encoding="utf-8"?>
<sst xmlns="http://schemas.openxmlformats.org/spreadsheetml/2006/main" count="348" uniqueCount="104">
  <si>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</si>
  <si>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</si>
  <si>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</si>
  <si>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</si>
  <si>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</si>
  <si>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</si>
  <si>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Среднее</t>
  </si>
  <si>
    <t>Параметр</t>
  </si>
  <si>
    <t>Значение</t>
  </si>
  <si>
    <t>мю</t>
  </si>
  <si>
    <t>Среднее (математическое ожидание)</t>
  </si>
  <si>
    <t>сигма</t>
  </si>
  <si>
    <t>Для графика</t>
  </si>
  <si>
    <t>Выборка 1</t>
  </si>
  <si>
    <t>Выборка 2</t>
  </si>
  <si>
    <t>Выборка 3</t>
  </si>
  <si>
    <t>Выборка 4</t>
  </si>
  <si>
    <t>Выборка 5</t>
  </si>
  <si>
    <t>Выборка 6</t>
  </si>
  <si>
    <t>Выборка 7</t>
  </si>
  <si>
    <t>Выборка 8</t>
  </si>
  <si>
    <t>Выборка 9</t>
  </si>
  <si>
    <t>Выборка 10</t>
  </si>
  <si>
    <t>Выборка 11</t>
  </si>
  <si>
    <t>Выборка 12</t>
  </si>
  <si>
    <t>Выборка 13</t>
  </si>
  <si>
    <t>Выборка 14</t>
  </si>
  <si>
    <t>Выборка 15</t>
  </si>
  <si>
    <t>Выборка 16</t>
  </si>
  <si>
    <t>Выборка 17</t>
  </si>
  <si>
    <t>Выборка 18</t>
  </si>
  <si>
    <t>Выборка 19</t>
  </si>
  <si>
    <t>Выборка 20</t>
  </si>
  <si>
    <t>Размер выборки</t>
  </si>
  <si>
    <t>Выборочные средние</t>
  </si>
  <si>
    <t>Выборка 21</t>
  </si>
  <si>
    <t>Выборка 22</t>
  </si>
  <si>
    <t>Выборка 23</t>
  </si>
  <si>
    <t>Выборка 24</t>
  </si>
  <si>
    <t>Выборка 25</t>
  </si>
  <si>
    <t>Выборка 26</t>
  </si>
  <si>
    <t>Выборка 27</t>
  </si>
  <si>
    <t>Выборка 28</t>
  </si>
  <si>
    <t>Выборка 29</t>
  </si>
  <si>
    <t>Выборка 30</t>
  </si>
  <si>
    <t>Выборка 31</t>
  </si>
  <si>
    <t>Выборка 32</t>
  </si>
  <si>
    <t>Выборка 33</t>
  </si>
  <si>
    <t>Выборка 34</t>
  </si>
  <si>
    <t>Выборка 35</t>
  </si>
  <si>
    <t>Выборка 36</t>
  </si>
  <si>
    <t>Выборка 37</t>
  </si>
  <si>
    <t>Выборка 38</t>
  </si>
  <si>
    <t>Выборка 39</t>
  </si>
  <si>
    <t>Выборка 40</t>
  </si>
  <si>
    <t>Выборка 41</t>
  </si>
  <si>
    <t>Выборка 42</t>
  </si>
  <si>
    <t>Выборка 43</t>
  </si>
  <si>
    <t>Выборка 44</t>
  </si>
  <si>
    <t>Выборка 45</t>
  </si>
  <si>
    <t>Выборка 46</t>
  </si>
  <si>
    <t>Выборка 47</t>
  </si>
  <si>
    <t>Выборка 48</t>
  </si>
  <si>
    <t>Выборка 49</t>
  </si>
  <si>
    <t>Выборка 50</t>
  </si>
  <si>
    <t>Выборка 51</t>
  </si>
  <si>
    <t>Выборка 52</t>
  </si>
  <si>
    <t>Выборка 53</t>
  </si>
  <si>
    <t>Выборка 54</t>
  </si>
  <si>
    <t>Выборка 55</t>
  </si>
  <si>
    <t>Выборка 56</t>
  </si>
  <si>
    <t>Выборка 57</t>
  </si>
  <si>
    <t>Выборка 58</t>
  </si>
  <si>
    <t>Выборка 59</t>
  </si>
  <si>
    <t>Выборка 60</t>
  </si>
  <si>
    <t>Количество выборок</t>
  </si>
  <si>
    <t>№ выборки</t>
  </si>
  <si>
    <t>№ элемента</t>
  </si>
  <si>
    <t>Y</t>
  </si>
  <si>
    <t>X</t>
  </si>
  <si>
    <t>Ст.отклонение</t>
  </si>
  <si>
    <t>Оценка МНК</t>
  </si>
  <si>
    <t>Расчет</t>
  </si>
  <si>
    <t>Оценка</t>
  </si>
  <si>
    <t>Дисперсия</t>
  </si>
  <si>
    <t>Параметры распределения Выборочного среднего</t>
  </si>
  <si>
    <t>Выборочное распределение и точечные оценки в MS EXCEL</t>
  </si>
  <si>
    <t>(n-1)*s^2/сигма^2</t>
  </si>
  <si>
    <t>Размер выборки n</t>
  </si>
  <si>
    <t>(Xср-мю)/(s/n^0,5)</t>
  </si>
  <si>
    <t>дисперсия</t>
  </si>
  <si>
    <t>Оценка дисперсии</t>
  </si>
  <si>
    <t>Дисперсия выборки</t>
  </si>
  <si>
    <t>Оценка среднего</t>
  </si>
  <si>
    <t>Выборки делаются из нормального распределения</t>
  </si>
  <si>
    <t>Выборки делаются из 2-х нормальных распределений</t>
  </si>
  <si>
    <t>Распределение1</t>
  </si>
  <si>
    <t>Распределение2</t>
  </si>
  <si>
    <t>(s1^2/сигма1^2)/
(s2^2/сигма2^2)</t>
  </si>
  <si>
    <t>Выборочное распределение статистики (s1^2/сигма1^2)/
(s2^2/сигма2^2) (Probability Plot). Выборки взяты из 2-х нормальных распределений</t>
  </si>
  <si>
    <t>Распределение ХИ2</t>
  </si>
  <si>
    <t>Распределение Стьюдента</t>
  </si>
  <si>
    <t>F-распределение</t>
  </si>
  <si>
    <t>Нормальное распределение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</si>
</sst>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"/>
    <numFmt numFmtId="166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65" fontId="13" fillId="0" borderId="0" xfId="1" applyNumberFormat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4" fillId="0" borderId="0" xfId="1" applyFont="1"/>
    <xf numFmtId="0" fontId="13" fillId="0" borderId="2" xfId="1" applyFont="1" applyBorder="1" applyAlignment="1">
      <alignment wrapText="1"/>
    </xf>
    <xf numFmtId="0" fontId="15" fillId="6" borderId="0" xfId="0" applyFont="1" applyFill="1" applyAlignment="1">
      <alignment vertical="center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>
      <alignment vertical="top" wrapText="1"/>
    </xf>
    <xf numFmtId="166" fontId="13" fillId="0" borderId="1" xfId="1" applyNumberFormat="1" applyFont="1" applyBorder="1"/>
    <xf numFmtId="166" fontId="13" fillId="0" borderId="0" xfId="1" applyNumberFormat="1" applyFont="1"/>
    <xf numFmtId="0" fontId="13" fillId="6" borderId="1" xfId="1" applyFont="1" applyFill="1" applyBorder="1"/>
    <xf numFmtId="0" fontId="10" fillId="0" borderId="0" xfId="1" applyFont="1"/>
    <xf numFmtId="165" fontId="13" fillId="6" borderId="0" xfId="1" applyNumberFormat="1" applyFont="1" applyFill="1"/>
    <xf numFmtId="0" fontId="13" fillId="6" borderId="0" xfId="1" applyFont="1" applyFill="1"/>
    <xf numFmtId="0" fontId="13" fillId="0" borderId="0" xfId="1" applyFont="1" applyAlignment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Нормальное!$L$1</c:f>
          <c:strCache>
            <c:ptCount val="1"/>
            <c:pt idx="0">
              <c:v>Выборочное распределение среднего (Normal Probability Plot). Выборки взяты из распределения N(2;3)</c:v>
            </c:pt>
          </c:strCache>
        </c:strRef>
      </c:tx>
      <c:layout/>
      <c:overlay val="0"/>
      <c:txPr>
        <a:bodyPr/>
        <a:lstStyle/>
        <a:p>
          <a:pPr>
            <a:defRPr sz="105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Нормальное!$L$1</c:f>
              <c:strCache>
                <c:ptCount val="1"/>
                <c:pt idx="0">
                  <c:v>Выборочное распределение среднего (Normal Probability Plot). Выборки взяты из распределения N(2;3)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0"/>
            <c:dispEq val="1"/>
            <c:trendlineLbl>
              <c:layout>
                <c:manualLayout>
                  <c:x val="0.12017484115855381"/>
                  <c:y val="-2.9712707574996066E-2"/>
                </c:manualLayout>
              </c:layout>
              <c:numFmt formatCode="General" sourceLinked="0"/>
            </c:trendlineLbl>
          </c:trendline>
          <c:xVal>
            <c:numRef>
              <c:f>Нормальное!$D$22:$D$81</c:f>
              <c:numCache>
                <c:formatCode>0.0000</c:formatCode>
                <c:ptCount val="60"/>
                <c:pt idx="0">
                  <c:v>-2.1485931310857049</c:v>
                </c:pt>
                <c:pt idx="1">
                  <c:v>-1.8452581167555007</c:v>
                </c:pt>
                <c:pt idx="2">
                  <c:v>-1.6529878648182801</c:v>
                </c:pt>
                <c:pt idx="3">
                  <c:v>-1.5075619916038792</c:v>
                </c:pt>
                <c:pt idx="4">
                  <c:v>-1.3884501973191481</c:v>
                </c:pt>
                <c:pt idx="5">
                  <c:v>-1.2863144733378082</c:v>
                </c:pt>
                <c:pt idx="6">
                  <c:v>-1.1960766040202644</c:v>
                </c:pt>
                <c:pt idx="7">
                  <c:v>-1.1146510149326594</c:v>
                </c:pt>
                <c:pt idx="8">
                  <c:v>-1.040014135733067</c:v>
                </c:pt>
                <c:pt idx="9">
                  <c:v>-0.97076228688038257</c:v>
                </c:pt>
                <c:pt idx="10">
                  <c:v>-0.90587881230928535</c:v>
                </c:pt>
                <c:pt idx="11">
                  <c:v>-0.84460156794754904</c:v>
                </c:pt>
                <c:pt idx="12">
                  <c:v>-0.78634283025206875</c:v>
                </c:pt>
                <c:pt idx="13">
                  <c:v>-0.73063848259937225</c:v>
                </c:pt>
                <c:pt idx="14">
                  <c:v>-0.67711446272146758</c:v>
                </c:pt>
                <c:pt idx="15">
                  <c:v>-0.62546385096879231</c:v>
                </c:pt>
                <c:pt idx="16">
                  <c:v>-0.5754307686077732</c:v>
                </c:pt>
                <c:pt idx="17">
                  <c:v>-0.52679877551013998</c:v>
                </c:pt>
                <c:pt idx="18">
                  <c:v>-0.47938232297871608</c:v>
                </c:pt>
                <c:pt idx="19">
                  <c:v>-0.43302033058771894</c:v>
                </c:pt>
                <c:pt idx="20">
                  <c:v>-0.38757127012577564</c:v>
                </c:pt>
                <c:pt idx="21">
                  <c:v>-0.34290933781547334</c:v>
                </c:pt>
                <c:pt idx="22">
                  <c:v>-0.29892142409085731</c:v>
                </c:pt>
                <c:pt idx="23">
                  <c:v>-0.25550467493934759</c:v>
                </c:pt>
                <c:pt idx="24">
                  <c:v>-0.21256449594546545</c:v>
                </c:pt>
                <c:pt idx="25">
                  <c:v>-0.17001288933221939</c:v>
                </c:pt>
                <c:pt idx="26">
                  <c:v>-0.12776704148190673</c:v>
                </c:pt>
                <c:pt idx="27">
                  <c:v>-8.5748097447115618E-2</c:v>
                </c:pt>
                <c:pt idx="28">
                  <c:v>-4.388007229940119E-2</c:v>
                </c:pt>
                <c:pt idx="29">
                  <c:v>-2.0888584145878032E-3</c:v>
                </c:pt>
                <c:pt idx="30">
                  <c:v>3.9698705992889938E-2</c:v>
                </c:pt>
                <c:pt idx="31">
                  <c:v>8.1555737930718422E-2</c:v>
                </c:pt>
                <c:pt idx="32">
                  <c:v>0.12355620925758101</c:v>
                </c:pt>
                <c:pt idx="33">
                  <c:v>0.1657758737657451</c:v>
                </c:pt>
                <c:pt idx="34">
                  <c:v>0.20829325229022513</c:v>
                </c:pt>
                <c:pt idx="35">
                  <c:v>0.25119071004952409</c:v>
                </c:pt>
                <c:pt idx="36">
                  <c:v>0.2945556663744866</c:v>
                </c:pt>
                <c:pt idx="37">
                  <c:v>0.33848198588973993</c:v>
                </c:pt>
                <c:pt idx="38">
                  <c:v>0.38307161307912541</c:v>
                </c:pt>
                <c:pt idx="39">
                  <c:v>0.42843653053262865</c:v>
                </c:pt>
                <c:pt idx="40">
                  <c:v>0.47470114739821306</c:v>
                </c:pt>
                <c:pt idx="41">
                  <c:v>0.5220052622979251</c:v>
                </c:pt>
                <c:pt idx="42">
                  <c:v>0.57050779994327383</c:v>
                </c:pt>
                <c:pt idx="43">
                  <c:v>0.62039160206907773</c:v>
                </c:pt>
                <c:pt idx="44">
                  <c:v>0.67186967610628678</c:v>
                </c:pt>
                <c:pt idx="45">
                  <c:v>0.7251934944447701</c:v>
                </c:pt>
                <c:pt idx="46">
                  <c:v>0.78066423680623387</c:v>
                </c:pt>
                <c:pt idx="47">
                  <c:v>0.83864835612493394</c:v>
                </c:pt>
                <c:pt idx="48">
                  <c:v>0.89959966916374867</c:v>
                </c:pt>
                <c:pt idx="49">
                  <c:v>0.96409160740693378</c:v>
                </c:pt>
                <c:pt idx="50">
                  <c:v>1.0328658830595112</c:v>
                </c:pt>
                <c:pt idx="51">
                  <c:v>1.1069088635169486</c:v>
                </c:pt>
                <c:pt idx="52">
                  <c:v>1.1875772631885781</c:v>
                </c:pt>
                <c:pt idx="53">
                  <c:v>1.2768175539930806</c:v>
                </c:pt>
                <c:pt idx="54">
                  <c:v>1.3775789189830507</c:v>
                </c:pt>
                <c:pt idx="55">
                  <c:v>1.4946722498066201</c:v>
                </c:pt>
                <c:pt idx="56">
                  <c:v>1.6368267885518997</c:v>
                </c:pt>
                <c:pt idx="57">
                  <c:v>1.8228023391663513</c:v>
                </c:pt>
                <c:pt idx="58">
                  <c:v>2.1083583991691093</c:v>
                </c:pt>
                <c:pt idx="59">
                  <c:v>3.143980287069112</c:v>
                </c:pt>
              </c:numCache>
            </c:numRef>
          </c:xVal>
          <c:yVal>
            <c:numRef>
              <c:f>Нормальное!$C$22:$C$81</c:f>
              <c:numCache>
                <c:formatCode>0.0000</c:formatCode>
                <c:ptCount val="60"/>
                <c:pt idx="0">
                  <c:v>1.2154925447346072</c:v>
                </c:pt>
                <c:pt idx="1">
                  <c:v>1.293545962311917</c:v>
                </c:pt>
                <c:pt idx="2">
                  <c:v>1.3444977113495511</c:v>
                </c:pt>
                <c:pt idx="3">
                  <c:v>1.362313199621344</c:v>
                </c:pt>
                <c:pt idx="4">
                  <c:v>1.3713739899252182</c:v>
                </c:pt>
                <c:pt idx="5">
                  <c:v>1.4196151644993937</c:v>
                </c:pt>
                <c:pt idx="6">
                  <c:v>1.5329421245743851</c:v>
                </c:pt>
                <c:pt idx="7">
                  <c:v>1.5528443826242742</c:v>
                </c:pt>
                <c:pt idx="8">
                  <c:v>1.5742521448306741</c:v>
                </c:pt>
                <c:pt idx="9">
                  <c:v>1.5790793912711945</c:v>
                </c:pt>
                <c:pt idx="10">
                  <c:v>1.6405778005083993</c:v>
                </c:pt>
                <c:pt idx="11">
                  <c:v>1.641597859308777</c:v>
                </c:pt>
                <c:pt idx="12">
                  <c:v>1.679468747290723</c:v>
                </c:pt>
                <c:pt idx="13">
                  <c:v>1.7015806420304613</c:v>
                </c:pt>
                <c:pt idx="14">
                  <c:v>1.7379671004396389</c:v>
                </c:pt>
                <c:pt idx="15">
                  <c:v>1.8035005039709484</c:v>
                </c:pt>
                <c:pt idx="16">
                  <c:v>1.8234614413461743</c:v>
                </c:pt>
                <c:pt idx="17">
                  <c:v>1.8328118199995254</c:v>
                </c:pt>
                <c:pt idx="18">
                  <c:v>1.8378736684010293</c:v>
                </c:pt>
                <c:pt idx="19">
                  <c:v>1.8383553035126152</c:v>
                </c:pt>
                <c:pt idx="20">
                  <c:v>1.8456244625718328</c:v>
                </c:pt>
                <c:pt idx="21">
                  <c:v>1.8533570485767006</c:v>
                </c:pt>
                <c:pt idx="22">
                  <c:v>1.8908152786161374</c:v>
                </c:pt>
                <c:pt idx="23">
                  <c:v>1.9649412660918477</c:v>
                </c:pt>
                <c:pt idx="24">
                  <c:v>1.9764169711256381</c:v>
                </c:pt>
                <c:pt idx="25">
                  <c:v>2.0228148185310433</c:v>
                </c:pt>
                <c:pt idx="26">
                  <c:v>2.0253618317948296</c:v>
                </c:pt>
                <c:pt idx="27">
                  <c:v>2.0392550531210518</c:v>
                </c:pt>
                <c:pt idx="28">
                  <c:v>2.046711595455327</c:v>
                </c:pt>
                <c:pt idx="29">
                  <c:v>2.0883149474431844</c:v>
                </c:pt>
                <c:pt idx="30">
                  <c:v>2.0896074102480089</c:v>
                </c:pt>
                <c:pt idx="31">
                  <c:v>2.1071134454075535</c:v>
                </c:pt>
                <c:pt idx="32">
                  <c:v>2.1383630040844372</c:v>
                </c:pt>
                <c:pt idx="33">
                  <c:v>2.1696689228023409</c:v>
                </c:pt>
                <c:pt idx="34">
                  <c:v>2.1886741110325358</c:v>
                </c:pt>
                <c:pt idx="35">
                  <c:v>2.2100509349138822</c:v>
                </c:pt>
                <c:pt idx="36">
                  <c:v>2.2196967149492015</c:v>
                </c:pt>
                <c:pt idx="37">
                  <c:v>2.2260062579163873</c:v>
                </c:pt>
                <c:pt idx="38">
                  <c:v>2.2406617878727246</c:v>
                </c:pt>
                <c:pt idx="39">
                  <c:v>2.2780762298217381</c:v>
                </c:pt>
                <c:pt idx="40">
                  <c:v>2.2831016959781127</c:v>
                </c:pt>
                <c:pt idx="41">
                  <c:v>2.2837726864351593</c:v>
                </c:pt>
                <c:pt idx="42">
                  <c:v>2.3244165250882078</c:v>
                </c:pt>
                <c:pt idx="43">
                  <c:v>2.3615956862416443</c:v>
                </c:pt>
                <c:pt idx="44">
                  <c:v>2.3840655760120324</c:v>
                </c:pt>
                <c:pt idx="45">
                  <c:v>2.4133735395865217</c:v>
                </c:pt>
                <c:pt idx="46">
                  <c:v>2.4426603212946634</c:v>
                </c:pt>
                <c:pt idx="47">
                  <c:v>2.4511261404402167</c:v>
                </c:pt>
                <c:pt idx="48">
                  <c:v>2.455047291876816</c:v>
                </c:pt>
                <c:pt idx="49">
                  <c:v>2.4780401942913968</c:v>
                </c:pt>
                <c:pt idx="50">
                  <c:v>2.4814513962769005</c:v>
                </c:pt>
                <c:pt idx="51">
                  <c:v>2.5005830735769563</c:v>
                </c:pt>
                <c:pt idx="52">
                  <c:v>2.5371222626084835</c:v>
                </c:pt>
                <c:pt idx="53">
                  <c:v>2.6348862881861832</c:v>
                </c:pt>
                <c:pt idx="54">
                  <c:v>2.7189581896217687</c:v>
                </c:pt>
                <c:pt idx="55">
                  <c:v>2.7315132150112129</c:v>
                </c:pt>
                <c:pt idx="56">
                  <c:v>2.7816154389078416</c:v>
                </c:pt>
                <c:pt idx="57">
                  <c:v>2.8424718839232388</c:v>
                </c:pt>
                <c:pt idx="58">
                  <c:v>2.8665058093368532</c:v>
                </c:pt>
                <c:pt idx="59">
                  <c:v>2.9302603963382547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87168"/>
        <c:axId val="80488704"/>
      </c:scatterChart>
      <c:valAx>
        <c:axId val="80487168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80488704"/>
        <c:crosses val="autoZero"/>
        <c:crossBetween val="midCat"/>
      </c:valAx>
      <c:valAx>
        <c:axId val="80488704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0487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ХИ2!$L$1</c:f>
          <c:strCache>
            <c:ptCount val="1"/>
            <c:pt idx="0">
              <c:v>Выборочное распределение статистики (n-1)*s^2/сигма^2 (Probability Plot). Выборки взяты из распределения N(2;3)</c:v>
            </c:pt>
          </c:strCache>
        </c:strRef>
      </c:tx>
      <c:layout/>
      <c:overlay val="0"/>
      <c:txPr>
        <a:bodyPr/>
        <a:lstStyle/>
        <a:p>
          <a:pPr>
            <a:defRPr sz="105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ХИ2!$L$1</c:f>
              <c:strCache>
                <c:ptCount val="1"/>
                <c:pt idx="0">
                  <c:v>Выборочное распределение статистики (n-1)*s^2/сигма^2 (Probability Plot). Выборки взяты из распределения N(2;3)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0"/>
            <c:dispEq val="1"/>
            <c:trendlineLbl>
              <c:layout>
                <c:manualLayout>
                  <c:x val="0.12017484115855381"/>
                  <c:y val="-2.9712707574996066E-2"/>
                </c:manualLayout>
              </c:layout>
              <c:numFmt formatCode="General" sourceLinked="0"/>
            </c:trendlineLbl>
          </c:trendline>
          <c:xVal>
            <c:numRef>
              <c:f>ХИ2!$D$22:$D$81</c:f>
              <c:numCache>
                <c:formatCode>0.0000</c:formatCode>
                <c:ptCount val="60"/>
                <c:pt idx="0">
                  <c:v>30.189395011042851</c:v>
                </c:pt>
                <c:pt idx="1">
                  <c:v>32.405856433990266</c:v>
                </c:pt>
                <c:pt idx="2">
                  <c:v>33.867487945662752</c:v>
                </c:pt>
                <c:pt idx="3">
                  <c:v>35.002669390758477</c:v>
                </c:pt>
                <c:pt idx="4">
                  <c:v>35.951667686455799</c:v>
                </c:pt>
                <c:pt idx="5">
                  <c:v>36.779307282900831</c:v>
                </c:pt>
                <c:pt idx="6">
                  <c:v>37.521279039189757</c:v>
                </c:pt>
                <c:pt idx="7">
                  <c:v>38.199493540016576</c:v>
                </c:pt>
                <c:pt idx="8">
                  <c:v>38.828450456544175</c:v>
                </c:pt>
                <c:pt idx="9">
                  <c:v>39.418290905448437</c:v>
                </c:pt>
                <c:pt idx="10">
                  <c:v>39.976417223168887</c:v>
                </c:pt>
                <c:pt idx="11">
                  <c:v>40.50842076877543</c:v>
                </c:pt>
                <c:pt idx="12">
                  <c:v>41.018646030205581</c:v>
                </c:pt>
                <c:pt idx="13">
                  <c:v>41.510550474388268</c:v>
                </c:pt>
                <c:pt idx="14">
                  <c:v>41.986943380628368</c:v>
                </c:pt>
                <c:pt idx="15">
                  <c:v>42.450149740570637</c:v>
                </c:pt>
                <c:pt idx="16">
                  <c:v>42.902126011795282</c:v>
                </c:pt>
                <c:pt idx="17">
                  <c:v>43.34454395089363</c:v>
                </c:pt>
                <c:pt idx="18">
                  <c:v>43.778852708915473</c:v>
                </c:pt>
                <c:pt idx="19">
                  <c:v>44.206325780139558</c:v>
                </c:pt>
                <c:pt idx="20">
                  <c:v>44.628097188499268</c:v>
                </c:pt>
                <c:pt idx="21">
                  <c:v>45.045189900940379</c:v>
                </c:pt>
                <c:pt idx="22">
                  <c:v>45.458538552688523</c:v>
                </c:pt>
                <c:pt idx="23">
                  <c:v>45.869007970425784</c:v>
                </c:pt>
                <c:pt idx="24">
                  <c:v>46.277408575356674</c:v>
                </c:pt>
                <c:pt idx="25">
                  <c:v>46.684509471694099</c:v>
                </c:pt>
                <c:pt idx="26">
                  <c:v>47.091049835153761</c:v>
                </c:pt>
                <c:pt idx="27">
                  <c:v>47.497749083884877</c:v>
                </c:pt>
                <c:pt idx="28">
                  <c:v>47.905316223702769</c:v>
                </c:pt>
                <c:pt idx="29">
                  <c:v>48.314458699451272</c:v>
                </c:pt>
                <c:pt idx="30">
                  <c:v>48.725891047791606</c:v>
                </c:pt>
                <c:pt idx="31">
                  <c:v>49.140343629497082</c:v>
                </c:pt>
                <c:pt idx="32">
                  <c:v>49.558571719357836</c:v>
                </c:pt>
                <c:pt idx="33">
                  <c:v>49.981365248762046</c:v>
                </c:pt>
                <c:pt idx="34">
                  <c:v>50.40955953130802</c:v>
                </c:pt>
                <c:pt idx="35">
                  <c:v>50.84404735866844</c:v>
                </c:pt>
                <c:pt idx="36">
                  <c:v>51.285792937952657</c:v>
                </c:pt>
                <c:pt idx="37">
                  <c:v>51.735848261737246</c:v>
                </c:pt>
                <c:pt idx="38">
                  <c:v>52.19537267105229</c:v>
                </c:pt>
                <c:pt idx="39">
                  <c:v>52.665656610036173</c:v>
                </c:pt>
                <c:pt idx="40">
                  <c:v>53.148150909331861</c:v>
                </c:pt>
                <c:pt idx="41">
                  <c:v>53.644503420838532</c:v>
                </c:pt>
                <c:pt idx="42">
                  <c:v>54.156605533295533</c:v>
                </c:pt>
                <c:pt idx="43">
                  <c:v>54.686652145103409</c:v>
                </c:pt>
                <c:pt idx="44">
                  <c:v>55.237220252433858</c:v>
                </c:pt>
                <c:pt idx="45">
                  <c:v>55.811373754622366</c:v>
                </c:pt>
                <c:pt idx="46">
                  <c:v>56.412805952839072</c:v>
                </c:pt>
                <c:pt idx="47">
                  <c:v>57.046037539467903</c:v>
                </c:pt>
                <c:pt idx="48">
                  <c:v>57.71669853768892</c:v>
                </c:pt>
                <c:pt idx="49">
                  <c:v>58.431941332170297</c:v>
                </c:pt>
                <c:pt idx="50">
                  <c:v>59.201066147573101</c:v>
                </c:pt>
                <c:pt idx="51">
                  <c:v>60.036506361215345</c:v>
                </c:pt>
                <c:pt idx="52">
                  <c:v>60.955456696351142</c:v>
                </c:pt>
                <c:pt idx="53">
                  <c:v>61.982728257541346</c:v>
                </c:pt>
                <c:pt idx="54">
                  <c:v>63.156149304224577</c:v>
                </c:pt>
                <c:pt idx="55">
                  <c:v>64.537865448697517</c:v>
                </c:pt>
                <c:pt idx="56">
                  <c:v>66.241584736836174</c:v>
                </c:pt>
                <c:pt idx="57">
                  <c:v>68.514268598846542</c:v>
                </c:pt>
                <c:pt idx="58">
                  <c:v>72.101207919611795</c:v>
                </c:pt>
                <c:pt idx="59">
                  <c:v>86.117425531828644</c:v>
                </c:pt>
              </c:numCache>
            </c:numRef>
          </c:xVal>
          <c:yVal>
            <c:numRef>
              <c:f>ХИ2!$C$22:$C$81</c:f>
              <c:numCache>
                <c:formatCode>0.0000</c:formatCode>
                <c:ptCount val="60"/>
                <c:pt idx="0">
                  <c:v>27.811625945761349</c:v>
                </c:pt>
                <c:pt idx="1">
                  <c:v>28.934854200683365</c:v>
                </c:pt>
                <c:pt idx="2">
                  <c:v>29.397731596479883</c:v>
                </c:pt>
                <c:pt idx="3">
                  <c:v>31.691660842017573</c:v>
                </c:pt>
                <c:pt idx="4">
                  <c:v>34.202745105732888</c:v>
                </c:pt>
                <c:pt idx="5">
                  <c:v>35.805513814211523</c:v>
                </c:pt>
                <c:pt idx="6">
                  <c:v>35.877196880429977</c:v>
                </c:pt>
                <c:pt idx="7">
                  <c:v>36.631563183562307</c:v>
                </c:pt>
                <c:pt idx="8">
                  <c:v>36.76541482897504</c:v>
                </c:pt>
                <c:pt idx="9">
                  <c:v>36.951511220549691</c:v>
                </c:pt>
                <c:pt idx="10">
                  <c:v>37.940947592613554</c:v>
                </c:pt>
                <c:pt idx="11">
                  <c:v>38.306281836742926</c:v>
                </c:pt>
                <c:pt idx="12">
                  <c:v>38.926723591804794</c:v>
                </c:pt>
                <c:pt idx="13">
                  <c:v>39.641103942011931</c:v>
                </c:pt>
                <c:pt idx="14">
                  <c:v>39.856084306633669</c:v>
                </c:pt>
                <c:pt idx="15">
                  <c:v>40.134650748764471</c:v>
                </c:pt>
                <c:pt idx="16">
                  <c:v>41.105906244456762</c:v>
                </c:pt>
                <c:pt idx="17">
                  <c:v>41.653056770319878</c:v>
                </c:pt>
                <c:pt idx="18">
                  <c:v>41.730521387399754</c:v>
                </c:pt>
                <c:pt idx="19">
                  <c:v>42.419962058159172</c:v>
                </c:pt>
                <c:pt idx="20">
                  <c:v>42.48263853499563</c:v>
                </c:pt>
                <c:pt idx="21">
                  <c:v>43.074249872318823</c:v>
                </c:pt>
                <c:pt idx="22">
                  <c:v>43.142300041099389</c:v>
                </c:pt>
                <c:pt idx="23">
                  <c:v>43.174817009197277</c:v>
                </c:pt>
                <c:pt idx="24">
                  <c:v>43.553832138734705</c:v>
                </c:pt>
                <c:pt idx="25">
                  <c:v>44.209839094508126</c:v>
                </c:pt>
                <c:pt idx="26">
                  <c:v>44.591546194968387</c:v>
                </c:pt>
                <c:pt idx="27">
                  <c:v>44.635199695813469</c:v>
                </c:pt>
                <c:pt idx="28">
                  <c:v>44.954586148824731</c:v>
                </c:pt>
                <c:pt idx="29">
                  <c:v>45.071300437250741</c:v>
                </c:pt>
                <c:pt idx="30">
                  <c:v>45.148448690984779</c:v>
                </c:pt>
                <c:pt idx="31">
                  <c:v>45.866100120154407</c:v>
                </c:pt>
                <c:pt idx="32">
                  <c:v>45.957682805594132</c:v>
                </c:pt>
                <c:pt idx="33">
                  <c:v>46.131218750948385</c:v>
                </c:pt>
                <c:pt idx="34">
                  <c:v>46.777158738094386</c:v>
                </c:pt>
                <c:pt idx="35">
                  <c:v>46.82269515429801</c:v>
                </c:pt>
                <c:pt idx="36">
                  <c:v>46.843437432330276</c:v>
                </c:pt>
                <c:pt idx="37">
                  <c:v>47.117296394424677</c:v>
                </c:pt>
                <c:pt idx="38">
                  <c:v>47.571917290759842</c:v>
                </c:pt>
                <c:pt idx="39">
                  <c:v>48.141778512985894</c:v>
                </c:pt>
                <c:pt idx="40">
                  <c:v>48.621226183611206</c:v>
                </c:pt>
                <c:pt idx="41">
                  <c:v>49.409287423930799</c:v>
                </c:pt>
                <c:pt idx="42">
                  <c:v>50.408671068635144</c:v>
                </c:pt>
                <c:pt idx="43">
                  <c:v>50.69874340451603</c:v>
                </c:pt>
                <c:pt idx="44">
                  <c:v>50.998262995481923</c:v>
                </c:pt>
                <c:pt idx="45">
                  <c:v>52.118236208116542</c:v>
                </c:pt>
                <c:pt idx="46">
                  <c:v>52.230363911082478</c:v>
                </c:pt>
                <c:pt idx="47">
                  <c:v>54.732374718694956</c:v>
                </c:pt>
                <c:pt idx="48">
                  <c:v>55.151830126664791</c:v>
                </c:pt>
                <c:pt idx="49">
                  <c:v>56.662637129305779</c:v>
                </c:pt>
                <c:pt idx="50">
                  <c:v>59.46806585726727</c:v>
                </c:pt>
                <c:pt idx="51">
                  <c:v>60.113412217682757</c:v>
                </c:pt>
                <c:pt idx="52">
                  <c:v>60.992523715217693</c:v>
                </c:pt>
                <c:pt idx="53">
                  <c:v>61.199987378054189</c:v>
                </c:pt>
                <c:pt idx="54">
                  <c:v>61.94803900351576</c:v>
                </c:pt>
                <c:pt idx="55">
                  <c:v>62.243808461160143</c:v>
                </c:pt>
                <c:pt idx="56">
                  <c:v>62.58091937630666</c:v>
                </c:pt>
                <c:pt idx="57">
                  <c:v>65.213859053875879</c:v>
                </c:pt>
                <c:pt idx="58">
                  <c:v>68.249062236547317</c:v>
                </c:pt>
                <c:pt idx="59">
                  <c:v>78.54789689247977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63200"/>
        <c:axId val="80585472"/>
      </c:scatterChart>
      <c:valAx>
        <c:axId val="80563200"/>
        <c:scaling>
          <c:orientation val="minMax"/>
          <c:max val="10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80585472"/>
        <c:crosses val="autoZero"/>
        <c:crossBetween val="midCat"/>
      </c:valAx>
      <c:valAx>
        <c:axId val="80585472"/>
        <c:scaling>
          <c:orientation val="minMax"/>
          <c:max val="100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0563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СТЬЮДЕНТ!$L$1</c:f>
          <c:strCache>
            <c:ptCount val="1"/>
            <c:pt idx="0">
              <c:v>Выборочное распределение статистики (Xср-мю)/(s/n^0,5) (Probability Plot). Выборки взяты из распределения N(2;3)</c:v>
            </c:pt>
          </c:strCache>
        </c:strRef>
      </c:tx>
      <c:layout/>
      <c:overlay val="0"/>
      <c:txPr>
        <a:bodyPr/>
        <a:lstStyle/>
        <a:p>
          <a:pPr>
            <a:defRPr sz="105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СТЬЮДЕНТ!$L$1</c:f>
              <c:strCache>
                <c:ptCount val="1"/>
                <c:pt idx="0">
                  <c:v>Выборочное распределение статистики (Xср-мю)/(s/n^0,5) (Probability Plot). Выборки взяты из распределения N(2;3)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0"/>
            <c:dispEq val="1"/>
            <c:trendlineLbl>
              <c:layout>
                <c:manualLayout>
                  <c:x val="0.12017484115855381"/>
                  <c:y val="-2.9712707574996066E-2"/>
                </c:manualLayout>
              </c:layout>
              <c:numFmt formatCode="General" sourceLinked="0"/>
            </c:trendlineLbl>
          </c:trendline>
          <c:xVal>
            <c:numRef>
              <c:f>СТЬЮДЕНТ!$D$22:$D$81</c:f>
              <c:numCache>
                <c:formatCode>0.0000</c:formatCode>
                <c:ptCount val="60"/>
                <c:pt idx="0">
                  <c:v>-2.2119085053967131</c:v>
                </c:pt>
                <c:pt idx="1">
                  <c:v>-1.8876691429311121</c:v>
                </c:pt>
                <c:pt idx="2">
                  <c:v>-1.6850766116833329</c:v>
                </c:pt>
                <c:pt idx="3">
                  <c:v>-1.5331664214869205</c:v>
                </c:pt>
                <c:pt idx="4">
                  <c:v>-1.4095096853375471</c:v>
                </c:pt>
                <c:pt idx="5">
                  <c:v>-1.3039793161130879</c:v>
                </c:pt>
                <c:pt idx="6">
                  <c:v>-1.2110981287953979</c:v>
                </c:pt>
                <c:pt idx="7">
                  <c:v>-1.1275527832084595</c:v>
                </c:pt>
                <c:pt idx="8">
                  <c:v>-1.0511783595177049</c:v>
                </c:pt>
                <c:pt idx="9">
                  <c:v>-0.98047791389142402</c:v>
                </c:pt>
                <c:pt idx="10">
                  <c:v>-0.9143702856299758</c:v>
                </c:pt>
                <c:pt idx="11">
                  <c:v>-0.8520470136119116</c:v>
                </c:pt>
                <c:pt idx="12">
                  <c:v>-0.79288608131640481</c:v>
                </c:pt>
                <c:pt idx="13">
                  <c:v>-0.73639732126459456</c:v>
                </c:pt>
                <c:pt idx="14">
                  <c:v>-0.68218644200191181</c:v>
                </c:pt>
                <c:pt idx="15">
                  <c:v>-0.62993051149218782</c:v>
                </c:pt>
                <c:pt idx="16">
                  <c:v>-0.57936075867315595</c:v>
                </c:pt>
                <c:pt idx="17">
                  <c:v>-0.53025020173838766</c:v>
                </c:pt>
                <c:pt idx="18">
                  <c:v>-0.48240454857541398</c:v>
                </c:pt>
                <c:pt idx="19">
                  <c:v>-0.43565536872852384</c:v>
                </c:pt>
                <c:pt idx="20">
                  <c:v>-0.38985487491988519</c:v>
                </c:pt>
                <c:pt idx="21">
                  <c:v>-0.34487186535466891</c:v>
                </c:pt>
                <c:pt idx="22">
                  <c:v>-0.30058851572434148</c:v>
                </c:pt>
                <c:pt idx="23">
                  <c:v>-0.25689780076887864</c:v>
                </c:pt>
                <c:pt idx="24">
                  <c:v>-0.21370138651136372</c:v>
                </c:pt>
                <c:pt idx="25">
                  <c:v>-0.17090787621628103</c:v>
                </c:pt>
                <c:pt idx="26">
                  <c:v>-0.12843132220884071</c:v>
                </c:pt>
                <c:pt idx="27">
                  <c:v>-8.6189936032158826E-2</c:v>
                </c:pt>
                <c:pt idx="28">
                  <c:v>-4.4104943664776512E-2</c:v>
                </c:pt>
                <c:pt idx="29">
                  <c:v>-2.0995423930571821E-3</c:v>
                </c:pt>
                <c:pt idx="30">
                  <c:v>3.9902077437311646E-2</c:v>
                </c:pt>
                <c:pt idx="31">
                  <c:v>8.1975678469609958E-2</c:v>
                </c:pt>
                <c:pt idx="32">
                  <c:v>0.12419792086806287</c:v>
                </c:pt>
                <c:pt idx="33">
                  <c:v>0.16664733592426603</c:v>
                </c:pt>
                <c:pt idx="34">
                  <c:v>0.20940536112744063</c:v>
                </c:pt>
                <c:pt idx="35">
                  <c:v>0.25255747296021736</c:v>
                </c:pt>
                <c:pt idx="36">
                  <c:v>0.29619446003062122</c:v>
                </c:pt>
                <c:pt idx="37">
                  <c:v>0.34041388865622479</c:v>
                </c:pt>
                <c:pt idx="38">
                  <c:v>0.38532182675968329</c:v>
                </c:pt>
                <c:pt idx="39">
                  <c:v>0.43103491156316331</c:v>
                </c:pt>
                <c:pt idx="40">
                  <c:v>0.47768287462625175</c:v>
                </c:pt>
                <c:pt idx="41">
                  <c:v>0.52541167818161771</c:v>
                </c:pt>
                <c:pt idx="42">
                  <c:v>0.57438747565809056</c:v>
                </c:pt>
                <c:pt idx="43">
                  <c:v>0.62480169663024265</c:v>
                </c:pt>
                <c:pt idx="44">
                  <c:v>0.67687768840206541</c:v>
                </c:pt>
                <c:pt idx="45">
                  <c:v>0.73087955028006246</c:v>
                </c:pt>
                <c:pt idx="46">
                  <c:v>0.78712411953508976</c:v>
                </c:pt>
                <c:pt idx="47">
                  <c:v>0.84599759464164448</c:v>
                </c:pt>
                <c:pt idx="48">
                  <c:v>0.90797916882893914</c:v>
                </c:pt>
                <c:pt idx="49">
                  <c:v>0.97367560051104363</c:v>
                </c:pt>
                <c:pt idx="50">
                  <c:v>1.0438734897709958</c:v>
                </c:pt>
                <c:pt idx="51">
                  <c:v>1.1196215100517768</c:v>
                </c:pt>
                <c:pt idx="52">
                  <c:v>1.2023660904849853</c:v>
                </c:pt>
                <c:pt idx="53">
                  <c:v>1.294188960355023</c:v>
                </c:pt>
                <c:pt idx="54">
                  <c:v>1.398255741130116</c:v>
                </c:pt>
                <c:pt idx="55">
                  <c:v>1.5197527920358147</c:v>
                </c:pt>
                <c:pt idx="56">
                  <c:v>1.6681411825042904</c:v>
                </c:pt>
                <c:pt idx="57">
                  <c:v>1.8638980457306549</c:v>
                </c:pt>
                <c:pt idx="58">
                  <c:v>2.1685466059955028</c:v>
                </c:pt>
                <c:pt idx="59">
                  <c:v>3.3277902648604232</c:v>
                </c:pt>
              </c:numCache>
            </c:numRef>
          </c:xVal>
          <c:yVal>
            <c:numRef>
              <c:f>СТЬЮДЕНТ!$C$22:$C$81</c:f>
              <c:numCache>
                <c:formatCode>0.0000</c:formatCode>
                <c:ptCount val="60"/>
                <c:pt idx="0">
                  <c:v>-1.5387003242787376</c:v>
                </c:pt>
                <c:pt idx="1">
                  <c:v>-1.404921811436471</c:v>
                </c:pt>
                <c:pt idx="2">
                  <c:v>-1.3822726769287659</c:v>
                </c:pt>
                <c:pt idx="3">
                  <c:v>-1.2700356508925537</c:v>
                </c:pt>
                <c:pt idx="4">
                  <c:v>-1.1810231616414504</c:v>
                </c:pt>
                <c:pt idx="5">
                  <c:v>-1.1368007676555862</c:v>
                </c:pt>
                <c:pt idx="6">
                  <c:v>-1.1004142272785087</c:v>
                </c:pt>
                <c:pt idx="7">
                  <c:v>-1.090570334734895</c:v>
                </c:pt>
                <c:pt idx="8">
                  <c:v>-1.0367346841430254</c:v>
                </c:pt>
                <c:pt idx="9">
                  <c:v>-1.0059070433359236</c:v>
                </c:pt>
                <c:pt idx="10">
                  <c:v>-0.94448573080218345</c:v>
                </c:pt>
                <c:pt idx="11">
                  <c:v>-0.87943912358930332</c:v>
                </c:pt>
                <c:pt idx="12">
                  <c:v>-0.83736325171615189</c:v>
                </c:pt>
                <c:pt idx="13">
                  <c:v>-0.83115803928200616</c:v>
                </c:pt>
                <c:pt idx="14">
                  <c:v>-0.82040260416157174</c:v>
                </c:pt>
                <c:pt idx="15">
                  <c:v>-0.81956764195684906</c:v>
                </c:pt>
                <c:pt idx="16">
                  <c:v>-0.79742271257268071</c:v>
                </c:pt>
                <c:pt idx="17">
                  <c:v>-0.67544115762268919</c:v>
                </c:pt>
                <c:pt idx="18">
                  <c:v>-0.606142604092197</c:v>
                </c:pt>
                <c:pt idx="19">
                  <c:v>-0.56425956249728915</c:v>
                </c:pt>
                <c:pt idx="20">
                  <c:v>-0.38309111838747728</c:v>
                </c:pt>
                <c:pt idx="21">
                  <c:v>-0.36088571040780909</c:v>
                </c:pt>
                <c:pt idx="22">
                  <c:v>-0.29981875936346569</c:v>
                </c:pt>
                <c:pt idx="23">
                  <c:v>-0.27464485315068177</c:v>
                </c:pt>
                <c:pt idx="24">
                  <c:v>-0.17683751675637169</c:v>
                </c:pt>
                <c:pt idx="25">
                  <c:v>-8.0572856560449144E-2</c:v>
                </c:pt>
                <c:pt idx="26">
                  <c:v>-4.7045379319695949E-2</c:v>
                </c:pt>
                <c:pt idx="27">
                  <c:v>-2.0708020082895077E-2</c:v>
                </c:pt>
                <c:pt idx="28">
                  <c:v>6.0429714410064048E-2</c:v>
                </c:pt>
                <c:pt idx="29">
                  <c:v>7.1179239215558174E-2</c:v>
                </c:pt>
                <c:pt idx="30">
                  <c:v>9.3674622963489579E-2</c:v>
                </c:pt>
                <c:pt idx="31">
                  <c:v>0.11033520213608333</c:v>
                </c:pt>
                <c:pt idx="32">
                  <c:v>0.14593403438045871</c:v>
                </c:pt>
                <c:pt idx="33">
                  <c:v>0.20901952708644936</c:v>
                </c:pt>
                <c:pt idx="34">
                  <c:v>0.22925005380993876</c:v>
                </c:pt>
                <c:pt idx="35">
                  <c:v>0.254882434391348</c:v>
                </c:pt>
                <c:pt idx="36">
                  <c:v>0.30656585842515671</c:v>
                </c:pt>
                <c:pt idx="37">
                  <c:v>0.32540825240957622</c:v>
                </c:pt>
                <c:pt idx="38">
                  <c:v>0.32612699978613818</c:v>
                </c:pt>
                <c:pt idx="39">
                  <c:v>0.33959697675256073</c:v>
                </c:pt>
                <c:pt idx="40">
                  <c:v>0.35219845788736792</c:v>
                </c:pt>
                <c:pt idx="41">
                  <c:v>0.44627608000207586</c:v>
                </c:pt>
                <c:pt idx="42">
                  <c:v>0.45412766938580751</c:v>
                </c:pt>
                <c:pt idx="43">
                  <c:v>0.45543361906549584</c:v>
                </c:pt>
                <c:pt idx="44">
                  <c:v>0.51239512089458783</c:v>
                </c:pt>
                <c:pt idx="45">
                  <c:v>0.52187194076706744</c:v>
                </c:pt>
                <c:pt idx="46">
                  <c:v>0.53998777253530561</c:v>
                </c:pt>
                <c:pt idx="47">
                  <c:v>0.58098986096166094</c:v>
                </c:pt>
                <c:pt idx="48">
                  <c:v>0.5952369801498113</c:v>
                </c:pt>
                <c:pt idx="49">
                  <c:v>0.6411074453369987</c:v>
                </c:pt>
                <c:pt idx="50">
                  <c:v>0.65857694433758007</c:v>
                </c:pt>
                <c:pt idx="51">
                  <c:v>0.77806625905582671</c:v>
                </c:pt>
                <c:pt idx="52">
                  <c:v>0.88760212036100739</c:v>
                </c:pt>
                <c:pt idx="53">
                  <c:v>0.95274053682757076</c:v>
                </c:pt>
                <c:pt idx="54">
                  <c:v>1.0467765993306075</c:v>
                </c:pt>
                <c:pt idx="55">
                  <c:v>1.1211251404287401</c:v>
                </c:pt>
                <c:pt idx="56">
                  <c:v>1.3276386156868949</c:v>
                </c:pt>
                <c:pt idx="57">
                  <c:v>1.492088744380063</c:v>
                </c:pt>
                <c:pt idx="58">
                  <c:v>1.5678529680055819</c:v>
                </c:pt>
                <c:pt idx="59">
                  <c:v>3.4270251692544753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42592"/>
        <c:axId val="80944128"/>
      </c:scatterChart>
      <c:valAx>
        <c:axId val="80942592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80944128"/>
        <c:crosses val="autoZero"/>
        <c:crossBetween val="midCat"/>
      </c:valAx>
      <c:valAx>
        <c:axId val="8094412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0942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'F-расп'!$K$1</c:f>
          <c:strCache>
            <c:ptCount val="1"/>
            <c:pt idx="0">
              <c:v>Выборочное распределение статистики (s1^2/сигма1^2)/
(s2^2/сигма2^2) (Probability Plot). Выборки взяты из 2-х нормальных распределений</c:v>
            </c:pt>
          </c:strCache>
        </c:strRef>
      </c:tx>
      <c:layout/>
      <c:overlay val="0"/>
      <c:txPr>
        <a:bodyPr/>
        <a:lstStyle/>
        <a:p>
          <a:pPr>
            <a:defRPr sz="105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'F-расп'!$K$1</c:f>
              <c:strCache>
                <c:ptCount val="1"/>
                <c:pt idx="0">
                  <c:v>Выборочное распределение статистики (s1^2/сигма1^2)/
(s2^2/сигма2^2) (Probability Plot). Выборки взяты из 2-х нормальных распределений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0"/>
            <c:dispEq val="1"/>
            <c:trendlineLbl>
              <c:layout>
                <c:manualLayout>
                  <c:x val="0.12017484115855381"/>
                  <c:y val="-2.9712707574996066E-2"/>
                </c:manualLayout>
              </c:layout>
              <c:numFmt formatCode="General" sourceLinked="0"/>
            </c:trendlineLbl>
          </c:trendline>
          <c:xVal>
            <c:numRef>
              <c:f>'F-расп'!$D$22:$D$81</c:f>
              <c:numCache>
                <c:formatCode>0.0000</c:formatCode>
                <c:ptCount val="60"/>
                <c:pt idx="0">
                  <c:v>0.57069421564412137</c:v>
                </c:pt>
                <c:pt idx="1">
                  <c:v>0.63341937206937682</c:v>
                </c:pt>
                <c:pt idx="2">
                  <c:v>0.67780619302560219</c:v>
                </c:pt>
                <c:pt idx="3">
                  <c:v>0.71425285424356255</c:v>
                </c:pt>
                <c:pt idx="4">
                  <c:v>0.74625461353178002</c:v>
                </c:pt>
                <c:pt idx="5">
                  <c:v>0.77546597561410535</c:v>
                </c:pt>
                <c:pt idx="6">
                  <c:v>0.80282372462297125</c:v>
                </c:pt>
                <c:pt idx="7">
                  <c:v>0.82892435066284353</c:v>
                </c:pt>
                <c:pt idx="8">
                  <c:v>0.85418266702770684</c:v>
                </c:pt>
                <c:pt idx="9">
                  <c:v>0.87890904598703745</c:v>
                </c:pt>
                <c:pt idx="10">
                  <c:v>0.90335141687396647</c:v>
                </c:pt>
                <c:pt idx="11">
                  <c:v>0.92772035373940753</c:v>
                </c:pt>
                <c:pt idx="12">
                  <c:v>0.95220550760955247</c:v>
                </c:pt>
                <c:pt idx="13">
                  <c:v>0.97698752588296789</c:v>
                </c:pt>
                <c:pt idx="14">
                  <c:v>1.0022477889607415</c:v>
                </c:pt>
                <c:pt idx="15">
                  <c:v>1.0281774873124807</c:v>
                </c:pt>
                <c:pt idx="16">
                  <c:v>1.0549872681754822</c:v>
                </c:pt>
                <c:pt idx="17">
                  <c:v>1.0829187251922381</c:v>
                </c:pt>
                <c:pt idx="18">
                  <c:v>1.1122593764627204</c:v>
                </c:pt>
                <c:pt idx="19">
                  <c:v>1.1433636098981494</c:v>
                </c:pt>
                <c:pt idx="20">
                  <c:v>1.1766837221965851</c:v>
                </c:pt>
                <c:pt idx="21">
                  <c:v>1.2128184520585881</c:v>
                </c:pt>
                <c:pt idx="22">
                  <c:v>1.2525932367053132</c:v>
                </c:pt>
                <c:pt idx="23">
                  <c:v>1.2972017314438928</c:v>
                </c:pt>
                <c:pt idx="24">
                  <c:v>1.3484759113266478</c:v>
                </c:pt>
                <c:pt idx="25">
                  <c:v>1.4094578576102965</c:v>
                </c:pt>
                <c:pt idx="26">
                  <c:v>1.4857988982712418</c:v>
                </c:pt>
                <c:pt idx="27">
                  <c:v>1.5900367682023075</c:v>
                </c:pt>
                <c:pt idx="28">
                  <c:v>1.7612670840187148</c:v>
                </c:pt>
                <c:pt idx="29">
                  <c:v>2.5349565120296429</c:v>
                </c:pt>
              </c:numCache>
            </c:numRef>
          </c:xVal>
          <c:yVal>
            <c:numRef>
              <c:f>'F-расп'!$C$22:$C$81</c:f>
              <c:numCache>
                <c:formatCode>0.0000</c:formatCode>
                <c:ptCount val="60"/>
                <c:pt idx="0">
                  <c:v>0.6386549345149477</c:v>
                </c:pt>
                <c:pt idx="1">
                  <c:v>0.68048218062014676</c:v>
                </c:pt>
                <c:pt idx="2">
                  <c:v>0.72906642955899481</c:v>
                </c:pt>
                <c:pt idx="3">
                  <c:v>0.78917407299945064</c:v>
                </c:pt>
                <c:pt idx="4">
                  <c:v>0.82404586446158701</c:v>
                </c:pt>
                <c:pt idx="5">
                  <c:v>0.82937976417457804</c:v>
                </c:pt>
                <c:pt idx="6">
                  <c:v>0.86556488694744937</c:v>
                </c:pt>
                <c:pt idx="7">
                  <c:v>0.87834867753488988</c:v>
                </c:pt>
                <c:pt idx="8">
                  <c:v>0.94225378565666107</c:v>
                </c:pt>
                <c:pt idx="9">
                  <c:v>0.94237327027532947</c:v>
                </c:pt>
                <c:pt idx="10">
                  <c:v>0.94351759552974523</c:v>
                </c:pt>
                <c:pt idx="11">
                  <c:v>0.9628086595498293</c:v>
                </c:pt>
                <c:pt idx="12">
                  <c:v>0.96449277913540932</c:v>
                </c:pt>
                <c:pt idx="13">
                  <c:v>0.99867530652657843</c:v>
                </c:pt>
                <c:pt idx="14">
                  <c:v>1.0018945778502366</c:v>
                </c:pt>
                <c:pt idx="15">
                  <c:v>1.0225688659287626</c:v>
                </c:pt>
                <c:pt idx="16">
                  <c:v>1.0256535641564888</c:v>
                </c:pt>
                <c:pt idx="17">
                  <c:v>1.0427846770574702</c:v>
                </c:pt>
                <c:pt idx="18">
                  <c:v>1.0429083819440272</c:v>
                </c:pt>
                <c:pt idx="19">
                  <c:v>1.0662867323920182</c:v>
                </c:pt>
                <c:pt idx="20">
                  <c:v>1.0677070576164491</c:v>
                </c:pt>
                <c:pt idx="21">
                  <c:v>1.1962160921952127</c:v>
                </c:pt>
                <c:pt idx="22">
                  <c:v>1.2264696383455203</c:v>
                </c:pt>
                <c:pt idx="23">
                  <c:v>1.2656557081154858</c:v>
                </c:pt>
                <c:pt idx="24">
                  <c:v>1.2925664078152994</c:v>
                </c:pt>
                <c:pt idx="25">
                  <c:v>1.3465478130459396</c:v>
                </c:pt>
                <c:pt idx="26">
                  <c:v>1.5437256068383036</c:v>
                </c:pt>
                <c:pt idx="27">
                  <c:v>1.5968707102015423</c:v>
                </c:pt>
                <c:pt idx="28">
                  <c:v>1.6814435420910401</c:v>
                </c:pt>
                <c:pt idx="29">
                  <c:v>1.9576059350049475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34048"/>
        <c:axId val="85235584"/>
      </c:scatterChart>
      <c:valAx>
        <c:axId val="85234048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85235584"/>
        <c:crosses val="autoZero"/>
        <c:crossBetween val="midCat"/>
      </c:valAx>
      <c:valAx>
        <c:axId val="85235584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5234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638174</xdr:colOff>
      <xdr:row>1</xdr:row>
      <xdr:rowOff>0</xdr:rowOff>
    </xdr:from>
    <xdr:to>
      <xdr:col>17</xdr:col>
      <xdr:colOff>704849</xdr:colOff>
      <xdr:row>25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638174</xdr:colOff>
      <xdr:row>1</xdr:row>
      <xdr:rowOff>0</xdr:rowOff>
    </xdr:from>
    <xdr:to>
      <xdr:col>17</xdr:col>
      <xdr:colOff>704849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638174</xdr:colOff>
      <xdr:row>1</xdr:row>
      <xdr:rowOff>0</xdr:rowOff>
    </xdr:from>
    <xdr:to>
      <xdr:col>17</xdr:col>
      <xdr:colOff>704849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66675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tatistiki-ih-vyborochnye-raspredeleniya-i-tochechnye-ocenki-parametrov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statistiki-ih-vyborochnye-raspredeleniya-i-tochechnye-ocenki-parametrov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statistiki-ih-vyborochnye-raspredeleniya-i-tochechnye-ocenki-parametrov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2.ru/articles/statistiki-ih-vyborochnye-raspredeleniya-i-tochechnye-ocenki-parametrov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1"/>
  <sheetViews>
    <sheetView tabSelected="1" workbookViewId="0">
      <selection activeCell="G11" sqref="G11"/>
    </sheetView>
  </sheetViews>
  <sheetFormatPr defaultRowHeight="12.75" x14ac:dyDescent="0.2"/>
  <cols>
    <col min="1" max="1" width="11" style="7" customWidth="1"/>
    <col min="2" max="2" width="11.5703125" style="7" customWidth="1"/>
    <col min="3" max="5" width="9.5703125" style="7" customWidth="1"/>
    <col min="6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L1" s="7" t="str">
        <f>"Выборочное распределение среднего (Normal Probability Plot). Выборки взяты из распределения N("&amp;B7&amp;";"&amp;B8&amp;")"</f>
        <v>Выборочное распределение среднего (Normal Probability Plot). Выборки взяты из распределения N(2;3)</v>
      </c>
    </row>
    <row r="2" spans="1:14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4" ht="18.75" x14ac:dyDescent="0.2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</row>
    <row r="4" spans="1:14" x14ac:dyDescent="0.2">
      <c r="A4" s="22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4" ht="15.75" x14ac:dyDescent="0.25">
      <c r="A5" s="8" t="s">
        <v>94</v>
      </c>
      <c r="B5" s="8"/>
      <c r="C5" s="8"/>
      <c r="D5" s="8"/>
      <c r="E5" s="8"/>
      <c r="F5" s="8"/>
      <c r="G5" s="8"/>
      <c r="H5" s="8"/>
      <c r="I5" s="8"/>
      <c r="J5" s="8"/>
    </row>
    <row r="6" spans="1:14" x14ac:dyDescent="0.2">
      <c r="A6" s="9" t="s">
        <v>7</v>
      </c>
      <c r="B6" s="9" t="s">
        <v>8</v>
      </c>
      <c r="C6" s="18"/>
      <c r="D6" s="18"/>
    </row>
    <row r="7" spans="1:14" x14ac:dyDescent="0.2">
      <c r="A7" s="10" t="s">
        <v>9</v>
      </c>
      <c r="B7" s="11">
        <v>2</v>
      </c>
      <c r="C7" s="7" t="s">
        <v>10</v>
      </c>
    </row>
    <row r="8" spans="1:14" x14ac:dyDescent="0.2">
      <c r="A8" s="10" t="s">
        <v>11</v>
      </c>
      <c r="B8" s="11">
        <v>3</v>
      </c>
      <c r="C8" s="7" t="s">
        <v>5</v>
      </c>
      <c r="L8" s="17"/>
      <c r="M8" s="17"/>
      <c r="N8" s="17"/>
    </row>
    <row r="9" spans="1:14" x14ac:dyDescent="0.2">
      <c r="L9" s="17"/>
      <c r="M9" s="17"/>
      <c r="N9" s="17"/>
    </row>
    <row r="10" spans="1:14" ht="25.5" x14ac:dyDescent="0.2">
      <c r="A10" s="12" t="s">
        <v>33</v>
      </c>
      <c r="B10" s="10">
        <f ca="1">COUNT(G22:G71)</f>
        <v>50</v>
      </c>
      <c r="C10" s="15"/>
      <c r="L10" s="17"/>
      <c r="M10" s="17"/>
      <c r="N10" s="17"/>
    </row>
    <row r="11" spans="1:14" ht="25.5" x14ac:dyDescent="0.2">
      <c r="A11" s="12" t="s">
        <v>75</v>
      </c>
      <c r="B11" s="10">
        <f>COUNTA(G21:DB21)</f>
        <v>60</v>
      </c>
      <c r="L11" s="17"/>
      <c r="M11" s="17"/>
      <c r="N11" s="17"/>
    </row>
    <row r="12" spans="1:14" x14ac:dyDescent="0.2">
      <c r="A12" s="15"/>
      <c r="B12" s="15"/>
      <c r="L12" s="17"/>
      <c r="M12" s="17"/>
      <c r="N12" s="17"/>
    </row>
    <row r="13" spans="1:14" x14ac:dyDescent="0.2">
      <c r="A13" s="18" t="s">
        <v>85</v>
      </c>
    </row>
    <row r="14" spans="1:14" x14ac:dyDescent="0.2">
      <c r="A14" s="15"/>
      <c r="B14" s="9" t="s">
        <v>82</v>
      </c>
      <c r="C14" s="9" t="s">
        <v>83</v>
      </c>
      <c r="D14" s="9" t="s">
        <v>81</v>
      </c>
    </row>
    <row r="15" spans="1:14" x14ac:dyDescent="0.2">
      <c r="A15" s="21" t="s">
        <v>6</v>
      </c>
      <c r="B15" s="14">
        <f>B7</f>
        <v>2</v>
      </c>
      <c r="C15" s="14">
        <f ca="1">AVERAGE(B22:B81)</f>
        <v>2.0717875200993285</v>
      </c>
      <c r="D15" s="14">
        <f ca="1">INTERCEPT(C22:C81,D22:D81)</f>
        <v>2.0516622758987575</v>
      </c>
    </row>
    <row r="16" spans="1:14" ht="25.5" x14ac:dyDescent="0.2">
      <c r="A16" s="12" t="s">
        <v>80</v>
      </c>
      <c r="B16" s="14">
        <f ca="1">B8/SQRT(B10)</f>
        <v>0.42426406871192851</v>
      </c>
      <c r="C16" s="14">
        <f ca="1">_xlfn.STDEV.S(B22:B81)</f>
        <v>0.43149093908368202</v>
      </c>
      <c r="D16" s="14">
        <f ca="1">SLOPE(C22:C81,D22:D81)</f>
        <v>0.41518640673815949</v>
      </c>
      <c r="I16" s="20"/>
    </row>
    <row r="17" spans="1:66" x14ac:dyDescent="0.2">
      <c r="A17" s="12" t="s">
        <v>84</v>
      </c>
      <c r="B17" s="14">
        <f ca="1">B8*B8/B10</f>
        <v>0.18</v>
      </c>
      <c r="C17" s="14">
        <f ca="1">_xlfn.VAR.S(B22:B81)</f>
        <v>0.18618443051131781</v>
      </c>
      <c r="D17" s="10">
        <f ca="1">D16*D16</f>
        <v>0.17237975234014441</v>
      </c>
    </row>
    <row r="18" spans="1:66" x14ac:dyDescent="0.2">
      <c r="D18" s="16"/>
      <c r="I18" s="16"/>
    </row>
    <row r="19" spans="1:66" x14ac:dyDescent="0.2">
      <c r="G19" s="13"/>
      <c r="H19" s="13"/>
      <c r="I19" s="13"/>
      <c r="J19" s="13"/>
      <c r="K19" s="13"/>
      <c r="L19" s="13"/>
      <c r="M19" s="13"/>
      <c r="N19" s="13"/>
    </row>
    <row r="20" spans="1:66" x14ac:dyDescent="0.2">
      <c r="C20" s="19" t="s">
        <v>12</v>
      </c>
      <c r="D20" s="19"/>
    </row>
    <row r="21" spans="1:66" ht="25.5" x14ac:dyDescent="0.2">
      <c r="A21" s="10" t="s">
        <v>76</v>
      </c>
      <c r="B21" s="12" t="s">
        <v>34</v>
      </c>
      <c r="C21" s="9" t="s">
        <v>79</v>
      </c>
      <c r="D21" s="9" t="s">
        <v>78</v>
      </c>
      <c r="F21" s="12" t="s">
        <v>77</v>
      </c>
      <c r="G21" s="10" t="s">
        <v>13</v>
      </c>
      <c r="H21" s="10" t="s">
        <v>14</v>
      </c>
      <c r="I21" s="10" t="s">
        <v>15</v>
      </c>
      <c r="J21" s="10" t="s">
        <v>16</v>
      </c>
      <c r="K21" s="10" t="s">
        <v>17</v>
      </c>
      <c r="L21" s="10" t="s">
        <v>18</v>
      </c>
      <c r="M21" s="10" t="s">
        <v>19</v>
      </c>
      <c r="N21" s="10" t="s">
        <v>20</v>
      </c>
      <c r="O21" s="10" t="s">
        <v>21</v>
      </c>
      <c r="P21" s="10" t="s">
        <v>22</v>
      </c>
      <c r="Q21" s="10" t="s">
        <v>23</v>
      </c>
      <c r="R21" s="10" t="s">
        <v>24</v>
      </c>
      <c r="S21" s="10" t="s">
        <v>25</v>
      </c>
      <c r="T21" s="10" t="s">
        <v>26</v>
      </c>
      <c r="U21" s="10" t="s">
        <v>27</v>
      </c>
      <c r="V21" s="10" t="s">
        <v>28</v>
      </c>
      <c r="W21" s="10" t="s">
        <v>29</v>
      </c>
      <c r="X21" s="10" t="s">
        <v>30</v>
      </c>
      <c r="Y21" s="10" t="s">
        <v>31</v>
      </c>
      <c r="Z21" s="10" t="s">
        <v>32</v>
      </c>
      <c r="AA21" s="10" t="s">
        <v>35</v>
      </c>
      <c r="AB21" s="10" t="s">
        <v>36</v>
      </c>
      <c r="AC21" s="10" t="s">
        <v>37</v>
      </c>
      <c r="AD21" s="10" t="s">
        <v>38</v>
      </c>
      <c r="AE21" s="10" t="s">
        <v>39</v>
      </c>
      <c r="AF21" s="10" t="s">
        <v>40</v>
      </c>
      <c r="AG21" s="10" t="s">
        <v>41</v>
      </c>
      <c r="AH21" s="10" t="s">
        <v>42</v>
      </c>
      <c r="AI21" s="10" t="s">
        <v>43</v>
      </c>
      <c r="AJ21" s="10" t="s">
        <v>44</v>
      </c>
      <c r="AK21" s="10" t="s">
        <v>45</v>
      </c>
      <c r="AL21" s="10" t="s">
        <v>46</v>
      </c>
      <c r="AM21" s="10" t="s">
        <v>47</v>
      </c>
      <c r="AN21" s="10" t="s">
        <v>48</v>
      </c>
      <c r="AO21" s="10" t="s">
        <v>49</v>
      </c>
      <c r="AP21" s="10" t="s">
        <v>50</v>
      </c>
      <c r="AQ21" s="10" t="s">
        <v>51</v>
      </c>
      <c r="AR21" s="10" t="s">
        <v>52</v>
      </c>
      <c r="AS21" s="10" t="s">
        <v>53</v>
      </c>
      <c r="AT21" s="10" t="s">
        <v>54</v>
      </c>
      <c r="AU21" s="10" t="s">
        <v>55</v>
      </c>
      <c r="AV21" s="10" t="s">
        <v>56</v>
      </c>
      <c r="AW21" s="10" t="s">
        <v>57</v>
      </c>
      <c r="AX21" s="10" t="s">
        <v>58</v>
      </c>
      <c r="AY21" s="10" t="s">
        <v>59</v>
      </c>
      <c r="AZ21" s="10" t="s">
        <v>60</v>
      </c>
      <c r="BA21" s="10" t="s">
        <v>61</v>
      </c>
      <c r="BB21" s="10" t="s">
        <v>62</v>
      </c>
      <c r="BC21" s="10" t="s">
        <v>63</v>
      </c>
      <c r="BD21" s="10" t="s">
        <v>64</v>
      </c>
      <c r="BE21" s="10" t="s">
        <v>65</v>
      </c>
      <c r="BF21" s="10" t="s">
        <v>66</v>
      </c>
      <c r="BG21" s="10" t="s">
        <v>67</v>
      </c>
      <c r="BH21" s="10" t="s">
        <v>68</v>
      </c>
      <c r="BI21" s="10" t="s">
        <v>69</v>
      </c>
      <c r="BJ21" s="10" t="s">
        <v>70</v>
      </c>
      <c r="BK21" s="10" t="s">
        <v>71</v>
      </c>
      <c r="BL21" s="10" t="s">
        <v>72</v>
      </c>
      <c r="BM21" s="10" t="s">
        <v>73</v>
      </c>
      <c r="BN21" s="10" t="s">
        <v>74</v>
      </c>
    </row>
    <row r="22" spans="1:66" x14ac:dyDescent="0.2">
      <c r="A22" s="10">
        <v>1</v>
      </c>
      <c r="B22" s="14">
        <f ca="1">AVERAGE(OFFSET($G$22,,ROW()-ROW($B$22),$B$10))</f>
        <v>2.4511261404402167</v>
      </c>
      <c r="C22" s="16">
        <f ca="1">SMALL($B$22:$B$81,A22)</f>
        <v>1.2154925447346072</v>
      </c>
      <c r="D22" s="16">
        <f>_xlfn.NORM.S.INV((A22-0.05)/$B$11)</f>
        <v>-2.1485931310857049</v>
      </c>
      <c r="F22" s="7">
        <v>1</v>
      </c>
      <c r="G22" s="13">
        <f ca="1">_xlfn.NORM.INV(RAND(),$B$7,$B$8)</f>
        <v>2.5371124655211168</v>
      </c>
      <c r="H22" s="13">
        <f t="shared" ref="H22:Z35" ca="1" si="0">_xlfn.NORM.INV(RAND(),$B$7,$B$8)</f>
        <v>5.7260201737048515</v>
      </c>
      <c r="I22" s="13">
        <f t="shared" ca="1" si="0"/>
        <v>-4.1036088020649171</v>
      </c>
      <c r="J22" s="13">
        <f t="shared" ca="1" si="0"/>
        <v>-1.2940812100082608</v>
      </c>
      <c r="K22" s="13">
        <f t="shared" ca="1" si="0"/>
        <v>1.7808709813383259</v>
      </c>
      <c r="L22" s="13">
        <f t="shared" ca="1" si="0"/>
        <v>3.3964196588924356</v>
      </c>
      <c r="M22" s="13">
        <f t="shared" ca="1" si="0"/>
        <v>-2.0318918297815802</v>
      </c>
      <c r="N22" s="13">
        <f t="shared" ca="1" si="0"/>
        <v>0.6675680318766819</v>
      </c>
      <c r="O22" s="13">
        <f t="shared" ca="1" si="0"/>
        <v>0.57268042321640422</v>
      </c>
      <c r="P22" s="13">
        <f t="shared" ca="1" si="0"/>
        <v>4.1907820564336236</v>
      </c>
      <c r="Q22" s="13">
        <f t="shared" ca="1" si="0"/>
        <v>4.0186691314496681</v>
      </c>
      <c r="R22" s="13">
        <f t="shared" ca="1" si="0"/>
        <v>5.8116653661204118</v>
      </c>
      <c r="S22" s="13">
        <f t="shared" ca="1" si="0"/>
        <v>-3.6957038928329169</v>
      </c>
      <c r="T22" s="13">
        <f t="shared" ca="1" si="0"/>
        <v>-2.9242936436913247</v>
      </c>
      <c r="U22" s="13">
        <f t="shared" ca="1" si="0"/>
        <v>0.56962597615281396</v>
      </c>
      <c r="V22" s="13">
        <f t="shared" ca="1" si="0"/>
        <v>2.2740874303734167</v>
      </c>
      <c r="W22" s="13">
        <f t="shared" ca="1" si="0"/>
        <v>5.386940482118403</v>
      </c>
      <c r="X22" s="13">
        <f t="shared" ca="1" si="0"/>
        <v>5.3220979618909716</v>
      </c>
      <c r="Y22" s="13">
        <f t="shared" ca="1" si="0"/>
        <v>4.1537262937292061</v>
      </c>
      <c r="Z22" s="13">
        <f t="shared" ca="1" si="0"/>
        <v>5.0669230275510433</v>
      </c>
      <c r="AA22" s="13">
        <f t="shared" ref="AA22:BN28" ca="1" si="1">_xlfn.NORM.INV(RAND(),$B$7,$B$8)</f>
        <v>1.5437129092628394</v>
      </c>
      <c r="AB22" s="13">
        <f t="shared" ca="1" si="1"/>
        <v>4.5670534465209842</v>
      </c>
      <c r="AC22" s="13">
        <f t="shared" ca="1" si="1"/>
        <v>2.8107512044486493</v>
      </c>
      <c r="AD22" s="13">
        <f t="shared" ca="1" si="1"/>
        <v>5.5294735321452375</v>
      </c>
      <c r="AE22" s="13">
        <f t="shared" ca="1" si="1"/>
        <v>3.1861859843978211</v>
      </c>
      <c r="AF22" s="13">
        <f t="shared" ca="1" si="1"/>
        <v>2.4026604429083473</v>
      </c>
      <c r="AG22" s="13">
        <f t="shared" ca="1" si="1"/>
        <v>-2.4569906645170239</v>
      </c>
      <c r="AH22" s="13">
        <f t="shared" ca="1" si="1"/>
        <v>9.18339612256697</v>
      </c>
      <c r="AI22" s="13">
        <f t="shared" ca="1" si="1"/>
        <v>-1.6978866591457278</v>
      </c>
      <c r="AJ22" s="13">
        <f t="shared" ca="1" si="1"/>
        <v>3.8610592361622369</v>
      </c>
      <c r="AK22" s="13">
        <f t="shared" ca="1" si="1"/>
        <v>-1.2723618976977464</v>
      </c>
      <c r="AL22" s="13">
        <f t="shared" ca="1" si="1"/>
        <v>3.1171449739921178</v>
      </c>
      <c r="AM22" s="13">
        <f t="shared" ca="1" si="1"/>
        <v>0.77817603064677465</v>
      </c>
      <c r="AN22" s="13">
        <f t="shared" ca="1" si="1"/>
        <v>-0.63363985639763865</v>
      </c>
      <c r="AO22" s="13">
        <f t="shared" ca="1" si="1"/>
        <v>-1.6406747877481713</v>
      </c>
      <c r="AP22" s="13">
        <f t="shared" ca="1" si="1"/>
        <v>-3.057589220353762</v>
      </c>
      <c r="AQ22" s="13">
        <f t="shared" ca="1" si="1"/>
        <v>1.9625597516876918</v>
      </c>
      <c r="AR22" s="13">
        <f t="shared" ca="1" si="1"/>
        <v>5.6927698122894324</v>
      </c>
      <c r="AS22" s="13">
        <f t="shared" ca="1" si="1"/>
        <v>0.27282454741324513</v>
      </c>
      <c r="AT22" s="13">
        <f t="shared" ca="1" si="1"/>
        <v>1.8053551104143912</v>
      </c>
      <c r="AU22" s="13">
        <f t="shared" ca="1" si="1"/>
        <v>2.4556957993536228</v>
      </c>
      <c r="AV22" s="13">
        <f t="shared" ca="1" si="1"/>
        <v>2.678157406619158</v>
      </c>
      <c r="AW22" s="13">
        <f t="shared" ca="1" si="1"/>
        <v>6.9322461915615321</v>
      </c>
      <c r="AX22" s="13">
        <f t="shared" ca="1" si="1"/>
        <v>3.2570924988412191</v>
      </c>
      <c r="AY22" s="13">
        <f t="shared" ca="1" si="1"/>
        <v>3.6580470551183057</v>
      </c>
      <c r="AZ22" s="13">
        <f t="shared" ca="1" si="1"/>
        <v>3.8942766126309545</v>
      </c>
      <c r="BA22" s="13">
        <f t="shared" ca="1" si="1"/>
        <v>2.6228057317677651</v>
      </c>
      <c r="BB22" s="13">
        <f t="shared" ca="1" si="1"/>
        <v>-1.6342816254364707</v>
      </c>
      <c r="BC22" s="13">
        <f t="shared" ca="1" si="1"/>
        <v>-2.0158561538024058</v>
      </c>
      <c r="BD22" s="13">
        <f t="shared" ca="1" si="1"/>
        <v>4.742435778159189</v>
      </c>
      <c r="BE22" s="13">
        <f t="shared" ca="1" si="1"/>
        <v>-4.2831921744673664</v>
      </c>
      <c r="BF22" s="13">
        <f t="shared" ca="1" si="1"/>
        <v>1.0513676031686301</v>
      </c>
      <c r="BG22" s="13">
        <f t="shared" ca="1" si="1"/>
        <v>-1.4479995535821746</v>
      </c>
      <c r="BH22" s="13">
        <f t="shared" ca="1" si="1"/>
        <v>-1.7013924184347724</v>
      </c>
      <c r="BI22" s="13">
        <f t="shared" ca="1" si="1"/>
        <v>-0.19066981198764843</v>
      </c>
      <c r="BJ22" s="13">
        <f t="shared" ca="1" si="1"/>
        <v>4.650802792724285</v>
      </c>
      <c r="BK22" s="13">
        <f t="shared" ca="1" si="1"/>
        <v>1.1040881611265911</v>
      </c>
      <c r="BL22" s="13">
        <f t="shared" ca="1" si="1"/>
        <v>0.98378832625510659</v>
      </c>
      <c r="BM22" s="13">
        <f t="shared" ca="1" si="1"/>
        <v>0.7791556847077592</v>
      </c>
      <c r="BN22" s="13">
        <f t="shared" ca="1" si="1"/>
        <v>4.5248976974656019</v>
      </c>
    </row>
    <row r="23" spans="1:66" x14ac:dyDescent="0.2">
      <c r="A23" s="10">
        <v>2</v>
      </c>
      <c r="B23" s="14">
        <f t="shared" ref="B23:B81" ca="1" si="2">AVERAGE(OFFSET($G$22,,ROW()-ROW($B$22),$B$10))</f>
        <v>2.046711595455327</v>
      </c>
      <c r="C23" s="16">
        <f t="shared" ref="C23:C81" ca="1" si="3">SMALL($B$22:$B$81,A23)</f>
        <v>1.293545962311917</v>
      </c>
      <c r="D23" s="16">
        <f t="shared" ref="D23:D81" si="4">_xlfn.NORM.S.INV((A23-0.05)/$B$11)</f>
        <v>-1.8452581167555007</v>
      </c>
      <c r="F23" s="7">
        <v>2</v>
      </c>
      <c r="G23" s="13">
        <f t="shared" ref="G23:V71" ca="1" si="5">_xlfn.NORM.INV(RAND(),$B$7,$B$8)</f>
        <v>4.3857901201655389</v>
      </c>
      <c r="H23" s="13">
        <f t="shared" ca="1" si="0"/>
        <v>0.14309740706431073</v>
      </c>
      <c r="I23" s="13">
        <f t="shared" ca="1" si="0"/>
        <v>7.2554459827590332</v>
      </c>
      <c r="J23" s="13">
        <f t="shared" ca="1" si="0"/>
        <v>5.7145483717245549</v>
      </c>
      <c r="K23" s="13">
        <f t="shared" ca="1" si="0"/>
        <v>1.1892331002973855</v>
      </c>
      <c r="L23" s="13">
        <f t="shared" ca="1" si="0"/>
        <v>2.4531304226141044</v>
      </c>
      <c r="M23" s="13">
        <f t="shared" ca="1" si="0"/>
        <v>3.854131142046362</v>
      </c>
      <c r="N23" s="13">
        <f t="shared" ca="1" si="0"/>
        <v>-2.3641196910807505</v>
      </c>
      <c r="O23" s="13">
        <f t="shared" ca="1" si="0"/>
        <v>5.7743201345521413</v>
      </c>
      <c r="P23" s="13">
        <f t="shared" ca="1" si="0"/>
        <v>3.572220333431654</v>
      </c>
      <c r="Q23" s="13">
        <f t="shared" ca="1" si="0"/>
        <v>4.5421409467435936</v>
      </c>
      <c r="R23" s="13">
        <f t="shared" ca="1" si="0"/>
        <v>-0.5393117321801979</v>
      </c>
      <c r="S23" s="13">
        <f t="shared" ca="1" si="0"/>
        <v>-0.47025262432863668</v>
      </c>
      <c r="T23" s="13">
        <f t="shared" ca="1" si="0"/>
        <v>4.1652657323738982</v>
      </c>
      <c r="U23" s="13">
        <f t="shared" ca="1" si="0"/>
        <v>5.0291668885754603</v>
      </c>
      <c r="V23" s="13">
        <f t="shared" ca="1" si="0"/>
        <v>3.1574443194991955</v>
      </c>
      <c r="W23" s="13">
        <f t="shared" ca="1" si="0"/>
        <v>1.8274414646214381</v>
      </c>
      <c r="X23" s="13">
        <f t="shared" ca="1" si="0"/>
        <v>-2.7541584687557963</v>
      </c>
      <c r="Y23" s="13">
        <f t="shared" ca="1" si="0"/>
        <v>1.5699464290523655</v>
      </c>
      <c r="Z23" s="13">
        <f t="shared" ca="1" si="0"/>
        <v>2.3116418360160496</v>
      </c>
      <c r="AA23" s="13">
        <f t="shared" ca="1" si="1"/>
        <v>0.20604305157040148</v>
      </c>
      <c r="AB23" s="13">
        <f t="shared" ca="1" si="1"/>
        <v>5.7381552372297646</v>
      </c>
      <c r="AC23" s="13">
        <f t="shared" ca="1" si="1"/>
        <v>5.4839245091596016</v>
      </c>
      <c r="AD23" s="13">
        <f t="shared" ca="1" si="1"/>
        <v>5.3423438416684546</v>
      </c>
      <c r="AE23" s="13">
        <f t="shared" ca="1" si="1"/>
        <v>-1.9676536165986098</v>
      </c>
      <c r="AF23" s="13">
        <f t="shared" ca="1" si="1"/>
        <v>6.1223108668597703</v>
      </c>
      <c r="AG23" s="13">
        <f t="shared" ca="1" si="1"/>
        <v>0.23557750069502159</v>
      </c>
      <c r="AH23" s="13">
        <f t="shared" ca="1" si="1"/>
        <v>3.2497270936271265</v>
      </c>
      <c r="AI23" s="13">
        <f t="shared" ca="1" si="1"/>
        <v>1.2813962298906232</v>
      </c>
      <c r="AJ23" s="13">
        <f t="shared" ca="1" si="1"/>
        <v>0.97272011691638283</v>
      </c>
      <c r="AK23" s="13">
        <f t="shared" ca="1" si="1"/>
        <v>3.3639330862069636</v>
      </c>
      <c r="AL23" s="13">
        <f t="shared" ca="1" si="1"/>
        <v>2.0528288238141563</v>
      </c>
      <c r="AM23" s="13">
        <f t="shared" ca="1" si="1"/>
        <v>5.4542219233142459</v>
      </c>
      <c r="AN23" s="13">
        <f t="shared" ca="1" si="1"/>
        <v>4.3252726310599288E-2</v>
      </c>
      <c r="AO23" s="13">
        <f t="shared" ca="1" si="1"/>
        <v>-4.3085199621749597</v>
      </c>
      <c r="AP23" s="13">
        <f t="shared" ca="1" si="1"/>
        <v>6.672872814514565</v>
      </c>
      <c r="AQ23" s="13">
        <f t="shared" ca="1" si="1"/>
        <v>-1.110237143528229</v>
      </c>
      <c r="AR23" s="13">
        <f t="shared" ca="1" si="1"/>
        <v>6.2119665929417263</v>
      </c>
      <c r="AS23" s="13">
        <f t="shared" ca="1" si="1"/>
        <v>3.4520063836178565</v>
      </c>
      <c r="AT23" s="13">
        <f t="shared" ca="1" si="1"/>
        <v>7.8776761984806969</v>
      </c>
      <c r="AU23" s="13">
        <f t="shared" ca="1" si="1"/>
        <v>-1.1268841264665861</v>
      </c>
      <c r="AV23" s="13">
        <f t="shared" ca="1" si="1"/>
        <v>0.7093911159254227</v>
      </c>
      <c r="AW23" s="13">
        <f t="shared" ca="1" si="1"/>
        <v>3.498329740584146</v>
      </c>
      <c r="AX23" s="13">
        <f t="shared" ca="1" si="1"/>
        <v>7.2377830393904024</v>
      </c>
      <c r="AY23" s="13">
        <f t="shared" ca="1" si="1"/>
        <v>3.1968544686511837</v>
      </c>
      <c r="AZ23" s="13">
        <f t="shared" ca="1" si="1"/>
        <v>1.6899697341356625</v>
      </c>
      <c r="BA23" s="13">
        <f t="shared" ca="1" si="1"/>
        <v>1.9404436592864713</v>
      </c>
      <c r="BB23" s="13">
        <f t="shared" ca="1" si="1"/>
        <v>2.1937935654529648</v>
      </c>
      <c r="BC23" s="13">
        <f t="shared" ca="1" si="1"/>
        <v>0.13846098995948619</v>
      </c>
      <c r="BD23" s="13">
        <f t="shared" ca="1" si="1"/>
        <v>1.291001553030301</v>
      </c>
      <c r="BE23" s="13">
        <f t="shared" ca="1" si="1"/>
        <v>0.32858955841256732</v>
      </c>
      <c r="BF23" s="13">
        <f t="shared" ca="1" si="1"/>
        <v>4.1212121985330672</v>
      </c>
      <c r="BG23" s="13">
        <f t="shared" ca="1" si="1"/>
        <v>1.3103531274075482</v>
      </c>
      <c r="BH23" s="13">
        <f t="shared" ca="1" si="1"/>
        <v>6.0825612599230068</v>
      </c>
      <c r="BI23" s="13">
        <f t="shared" ca="1" si="1"/>
        <v>-0.16654040558885708</v>
      </c>
      <c r="BJ23" s="13">
        <f t="shared" ca="1" si="1"/>
        <v>-0.27265925238043609</v>
      </c>
      <c r="BK23" s="13">
        <f t="shared" ca="1" si="1"/>
        <v>3.7737621867772435</v>
      </c>
      <c r="BL23" s="13">
        <f t="shared" ca="1" si="1"/>
        <v>-0.1684554496772237</v>
      </c>
      <c r="BM23" s="13">
        <f t="shared" ca="1" si="1"/>
        <v>6.1742711324697179</v>
      </c>
      <c r="BN23" s="13">
        <f t="shared" ca="1" si="1"/>
        <v>6.4761229806735052</v>
      </c>
    </row>
    <row r="24" spans="1:66" x14ac:dyDescent="0.2">
      <c r="A24" s="10">
        <v>3</v>
      </c>
      <c r="B24" s="14">
        <f t="shared" ca="1" si="2"/>
        <v>1.8035005039709484</v>
      </c>
      <c r="C24" s="16">
        <f t="shared" ca="1" si="3"/>
        <v>1.3444977113495511</v>
      </c>
      <c r="D24" s="16">
        <f t="shared" si="4"/>
        <v>-1.6529878648182801</v>
      </c>
      <c r="F24" s="7">
        <v>3</v>
      </c>
      <c r="G24" s="13">
        <f t="shared" ca="1" si="5"/>
        <v>3.6614958274968794</v>
      </c>
      <c r="H24" s="13">
        <f t="shared" ca="1" si="0"/>
        <v>1.7668754615605538</v>
      </c>
      <c r="I24" s="13">
        <f t="shared" ca="1" si="0"/>
        <v>5.8731638435802651</v>
      </c>
      <c r="J24" s="13">
        <f t="shared" ca="1" si="0"/>
        <v>3.6115962244094422</v>
      </c>
      <c r="K24" s="13">
        <f t="shared" ca="1" si="0"/>
        <v>2.3552605666278104</v>
      </c>
      <c r="L24" s="13">
        <f t="shared" ca="1" si="0"/>
        <v>4.0516462997643456</v>
      </c>
      <c r="M24" s="13">
        <f t="shared" ca="1" si="0"/>
        <v>-1.9716274948361887</v>
      </c>
      <c r="N24" s="13">
        <f t="shared" ca="1" si="0"/>
        <v>3.9926131459494423</v>
      </c>
      <c r="O24" s="13">
        <f t="shared" ca="1" si="0"/>
        <v>3.6038359893138754</v>
      </c>
      <c r="P24" s="13">
        <f t="shared" ca="1" si="0"/>
        <v>1.8013747786174319</v>
      </c>
      <c r="Q24" s="13">
        <f t="shared" ca="1" si="0"/>
        <v>-1.7423949431996171</v>
      </c>
      <c r="R24" s="13">
        <f t="shared" ca="1" si="0"/>
        <v>2.2094056327388016</v>
      </c>
      <c r="S24" s="13">
        <f t="shared" ca="1" si="0"/>
        <v>8.6637381616092561</v>
      </c>
      <c r="T24" s="13">
        <f t="shared" ca="1" si="0"/>
        <v>-1.3961224062283644</v>
      </c>
      <c r="U24" s="13">
        <f t="shared" ca="1" si="0"/>
        <v>-1.7432980586183247</v>
      </c>
      <c r="V24" s="13">
        <f t="shared" ca="1" si="0"/>
        <v>6.1994397029251669</v>
      </c>
      <c r="W24" s="13">
        <f t="shared" ca="1" si="0"/>
        <v>3.5070414342922818</v>
      </c>
      <c r="X24" s="13">
        <f t="shared" ca="1" si="0"/>
        <v>2.3357573880203533</v>
      </c>
      <c r="Y24" s="13">
        <f t="shared" ca="1" si="0"/>
        <v>2.3135891347841353</v>
      </c>
      <c r="Z24" s="13">
        <f t="shared" ca="1" si="0"/>
        <v>-3.2109726288687437</v>
      </c>
      <c r="AA24" s="13">
        <f t="shared" ca="1" si="1"/>
        <v>3.0804658083663443</v>
      </c>
      <c r="AB24" s="13">
        <f t="shared" ca="1" si="1"/>
        <v>2.6212927296686082</v>
      </c>
      <c r="AC24" s="13">
        <f t="shared" ca="1" si="1"/>
        <v>-3.2887569999865223</v>
      </c>
      <c r="AD24" s="13">
        <f t="shared" ca="1" si="1"/>
        <v>0.96449677950363699</v>
      </c>
      <c r="AE24" s="13">
        <f t="shared" ca="1" si="1"/>
        <v>4.3017955249877282</v>
      </c>
      <c r="AF24" s="13">
        <f t="shared" ca="1" si="1"/>
        <v>-1.2689996955833314</v>
      </c>
      <c r="AG24" s="13">
        <f t="shared" ca="1" si="1"/>
        <v>6.7440828193916982</v>
      </c>
      <c r="AH24" s="13">
        <f t="shared" ca="1" si="1"/>
        <v>-0.74867301750268567</v>
      </c>
      <c r="AI24" s="13">
        <f t="shared" ca="1" si="1"/>
        <v>1.3754997393811765</v>
      </c>
      <c r="AJ24" s="13">
        <f t="shared" ca="1" si="1"/>
        <v>0.23539129633774047</v>
      </c>
      <c r="AK24" s="13">
        <f t="shared" ca="1" si="1"/>
        <v>5.2562623245170252</v>
      </c>
      <c r="AL24" s="13">
        <f t="shared" ca="1" si="1"/>
        <v>2.9778420871621165</v>
      </c>
      <c r="AM24" s="13">
        <f t="shared" ca="1" si="1"/>
        <v>2.6075654044263716</v>
      </c>
      <c r="AN24" s="13">
        <f t="shared" ca="1" si="1"/>
        <v>7.1765841104138204</v>
      </c>
      <c r="AO24" s="13">
        <f t="shared" ca="1" si="1"/>
        <v>4.3810789726940067</v>
      </c>
      <c r="AP24" s="13">
        <f t="shared" ca="1" si="1"/>
        <v>4.7238917188370024</v>
      </c>
      <c r="AQ24" s="13">
        <f t="shared" ca="1" si="1"/>
        <v>-4.3193096921054757</v>
      </c>
      <c r="AR24" s="13">
        <f t="shared" ca="1" si="1"/>
        <v>-0.59189467481969915</v>
      </c>
      <c r="AS24" s="13">
        <f t="shared" ca="1" si="1"/>
        <v>3.8785302099045387</v>
      </c>
      <c r="AT24" s="13">
        <f t="shared" ca="1" si="1"/>
        <v>-0.26736239176480581</v>
      </c>
      <c r="AU24" s="13">
        <f t="shared" ca="1" si="1"/>
        <v>6.432481462961233</v>
      </c>
      <c r="AV24" s="13">
        <f t="shared" ca="1" si="1"/>
        <v>-0.91906442592144311</v>
      </c>
      <c r="AW24" s="13">
        <f t="shared" ca="1" si="1"/>
        <v>3.4022714406872909</v>
      </c>
      <c r="AX24" s="13">
        <f t="shared" ca="1" si="1"/>
        <v>1.315838456060523</v>
      </c>
      <c r="AY24" s="13">
        <f t="shared" ca="1" si="1"/>
        <v>3.7177421768235366</v>
      </c>
      <c r="AZ24" s="13">
        <f t="shared" ca="1" si="1"/>
        <v>2.0994450888570122</v>
      </c>
      <c r="BA24" s="13">
        <f t="shared" ca="1" si="1"/>
        <v>-1.243542686171323</v>
      </c>
      <c r="BB24" s="13">
        <f t="shared" ca="1" si="1"/>
        <v>2.6160646641975478</v>
      </c>
      <c r="BC24" s="13">
        <f t="shared" ca="1" si="1"/>
        <v>2.1032733619809467</v>
      </c>
      <c r="BD24" s="13">
        <f t="shared" ca="1" si="1"/>
        <v>-2.7514690922435463</v>
      </c>
      <c r="BE24" s="13">
        <f t="shared" ca="1" si="1"/>
        <v>2.8320113684268113</v>
      </c>
      <c r="BF24" s="13">
        <f t="shared" ca="1" si="1"/>
        <v>5.9559854391244178</v>
      </c>
      <c r="BG24" s="13">
        <f t="shared" ca="1" si="1"/>
        <v>1.9475162597384286</v>
      </c>
      <c r="BH24" s="13">
        <f t="shared" ca="1" si="1"/>
        <v>4.8605910998627451</v>
      </c>
      <c r="BI24" s="13">
        <f t="shared" ca="1" si="1"/>
        <v>-0.27010209135943475</v>
      </c>
      <c r="BJ24" s="13">
        <f t="shared" ca="1" si="1"/>
        <v>5.4307019039262823</v>
      </c>
      <c r="BK24" s="13">
        <f t="shared" ca="1" si="1"/>
        <v>6.5074165680826859</v>
      </c>
      <c r="BL24" s="13">
        <f t="shared" ca="1" si="1"/>
        <v>-0.36845073474974921</v>
      </c>
      <c r="BM24" s="13">
        <f t="shared" ca="1" si="1"/>
        <v>1.6163579465871369</v>
      </c>
      <c r="BN24" s="13">
        <f t="shared" ca="1" si="1"/>
        <v>3.3869836807259128</v>
      </c>
    </row>
    <row r="25" spans="1:66" x14ac:dyDescent="0.2">
      <c r="A25" s="10">
        <v>4</v>
      </c>
      <c r="B25" s="14">
        <f t="shared" ca="1" si="2"/>
        <v>1.8234614413461743</v>
      </c>
      <c r="C25" s="16">
        <f t="shared" ca="1" si="3"/>
        <v>1.362313199621344</v>
      </c>
      <c r="D25" s="16">
        <f t="shared" si="4"/>
        <v>-1.5075619916038792</v>
      </c>
      <c r="F25" s="7">
        <v>4</v>
      </c>
      <c r="G25" s="13">
        <f t="shared" ca="1" si="5"/>
        <v>-1.3810758879779925</v>
      </c>
      <c r="H25" s="13">
        <f t="shared" ca="1" si="0"/>
        <v>-4.3104922280424578</v>
      </c>
      <c r="I25" s="13">
        <f t="shared" ca="1" si="0"/>
        <v>7.5570907647254897</v>
      </c>
      <c r="J25" s="13">
        <f t="shared" ca="1" si="0"/>
        <v>-2.9738364306752851</v>
      </c>
      <c r="K25" s="13">
        <f t="shared" ca="1" si="0"/>
        <v>6.466160247789043</v>
      </c>
      <c r="L25" s="13">
        <f t="shared" ca="1" si="0"/>
        <v>4.2594874138888361</v>
      </c>
      <c r="M25" s="13">
        <f t="shared" ca="1" si="0"/>
        <v>2.9499019562672824</v>
      </c>
      <c r="N25" s="13">
        <f t="shared" ca="1" si="0"/>
        <v>0.80882530245407591</v>
      </c>
      <c r="O25" s="13">
        <f t="shared" ca="1" si="0"/>
        <v>4.2435381838459829</v>
      </c>
      <c r="P25" s="13">
        <f t="shared" ca="1" si="0"/>
        <v>-2.3319691941402061</v>
      </c>
      <c r="Q25" s="13">
        <f t="shared" ca="1" si="0"/>
        <v>6.1469631821577115</v>
      </c>
      <c r="R25" s="13">
        <f t="shared" ca="1" si="0"/>
        <v>4.0417809216476783</v>
      </c>
      <c r="S25" s="13">
        <f t="shared" ca="1" si="0"/>
        <v>-0.97823765833376131</v>
      </c>
      <c r="T25" s="13">
        <f t="shared" ca="1" si="0"/>
        <v>0.38883109191246312</v>
      </c>
      <c r="U25" s="13">
        <f t="shared" ca="1" si="0"/>
        <v>6.1284839388823835</v>
      </c>
      <c r="V25" s="13">
        <f t="shared" ca="1" si="0"/>
        <v>2.3598175691559029</v>
      </c>
      <c r="W25" s="13">
        <f t="shared" ca="1" si="0"/>
        <v>0.60928500807158814</v>
      </c>
      <c r="X25" s="13">
        <f t="shared" ca="1" si="0"/>
        <v>2.1611888580532668</v>
      </c>
      <c r="Y25" s="13">
        <f t="shared" ca="1" si="0"/>
        <v>4.2138870805020501</v>
      </c>
      <c r="Z25" s="13">
        <f t="shared" ca="1" si="0"/>
        <v>-0.96487042023760594</v>
      </c>
      <c r="AA25" s="13">
        <f t="shared" ca="1" si="1"/>
        <v>2.7576664890274833</v>
      </c>
      <c r="AB25" s="13">
        <f t="shared" ca="1" si="1"/>
        <v>-1.3421055232765977</v>
      </c>
      <c r="AC25" s="13">
        <f t="shared" ca="1" si="1"/>
        <v>2.7165958384505782</v>
      </c>
      <c r="AD25" s="13">
        <f t="shared" ca="1" si="1"/>
        <v>4.9199326555219445</v>
      </c>
      <c r="AE25" s="13">
        <f t="shared" ca="1" si="1"/>
        <v>7.525800944762266</v>
      </c>
      <c r="AF25" s="13">
        <f t="shared" ca="1" si="1"/>
        <v>4.891074519366402</v>
      </c>
      <c r="AG25" s="13">
        <f t="shared" ca="1" si="1"/>
        <v>4.8802654962846406</v>
      </c>
      <c r="AH25" s="13">
        <f t="shared" ca="1" si="1"/>
        <v>2.6222191051532611</v>
      </c>
      <c r="AI25" s="13">
        <f t="shared" ca="1" si="1"/>
        <v>0.2553573137732823</v>
      </c>
      <c r="AJ25" s="13">
        <f t="shared" ca="1" si="1"/>
        <v>4.4537557182048513</v>
      </c>
      <c r="AK25" s="13">
        <f t="shared" ca="1" si="1"/>
        <v>2.9755203404821544</v>
      </c>
      <c r="AL25" s="13">
        <f t="shared" ca="1" si="1"/>
        <v>0.91501989680771789</v>
      </c>
      <c r="AM25" s="13">
        <f t="shared" ca="1" si="1"/>
        <v>5.8823131951187291</v>
      </c>
      <c r="AN25" s="13">
        <f t="shared" ca="1" si="1"/>
        <v>4.0166060386114131</v>
      </c>
      <c r="AO25" s="13">
        <f t="shared" ca="1" si="1"/>
        <v>2.1431963937011713</v>
      </c>
      <c r="AP25" s="13">
        <f t="shared" ca="1" si="1"/>
        <v>-2.9531609846067726</v>
      </c>
      <c r="AQ25" s="13">
        <f t="shared" ca="1" si="1"/>
        <v>3.0320138547765385</v>
      </c>
      <c r="AR25" s="13">
        <f t="shared" ca="1" si="1"/>
        <v>6.5737570553703426</v>
      </c>
      <c r="AS25" s="13">
        <f t="shared" ca="1" si="1"/>
        <v>0.9387501875712656</v>
      </c>
      <c r="AT25" s="13">
        <f t="shared" ca="1" si="1"/>
        <v>8.3826861720810459</v>
      </c>
      <c r="AU25" s="13">
        <f t="shared" ca="1" si="1"/>
        <v>3.7476147797943002</v>
      </c>
      <c r="AV25" s="13">
        <f t="shared" ca="1" si="1"/>
        <v>3.561214413030362</v>
      </c>
      <c r="AW25" s="13">
        <f t="shared" ca="1" si="1"/>
        <v>0.65393461863418012</v>
      </c>
      <c r="AX25" s="13">
        <f t="shared" ca="1" si="1"/>
        <v>-0.51617873438279194</v>
      </c>
      <c r="AY25" s="13">
        <f t="shared" ca="1" si="1"/>
        <v>-0.67506014114717194</v>
      </c>
      <c r="AZ25" s="13">
        <f t="shared" ca="1" si="1"/>
        <v>5.1199977743081178</v>
      </c>
      <c r="BA25" s="13">
        <f t="shared" ca="1" si="1"/>
        <v>4.113358733226617</v>
      </c>
      <c r="BB25" s="13">
        <f t="shared" ca="1" si="1"/>
        <v>-0.52503385523864754</v>
      </c>
      <c r="BC25" s="13">
        <f t="shared" ca="1" si="1"/>
        <v>5.8662092057857738</v>
      </c>
      <c r="BD25" s="13">
        <f t="shared" ca="1" si="1"/>
        <v>8.5612202440991041</v>
      </c>
      <c r="BE25" s="13">
        <f t="shared" ca="1" si="1"/>
        <v>7.6372465356803581</v>
      </c>
      <c r="BF25" s="13">
        <f t="shared" ca="1" si="1"/>
        <v>3.759434322580689</v>
      </c>
      <c r="BG25" s="13">
        <f t="shared" ca="1" si="1"/>
        <v>4.1848030066865594</v>
      </c>
      <c r="BH25" s="13">
        <f t="shared" ca="1" si="1"/>
        <v>8.4253194004171981</v>
      </c>
      <c r="BI25" s="13">
        <f t="shared" ca="1" si="1"/>
        <v>0.64618670591550886</v>
      </c>
      <c r="BJ25" s="13">
        <f t="shared" ca="1" si="1"/>
        <v>3.7605160659318289</v>
      </c>
      <c r="BK25" s="13">
        <f t="shared" ca="1" si="1"/>
        <v>-1.2909612792074783</v>
      </c>
      <c r="BL25" s="13">
        <f t="shared" ca="1" si="1"/>
        <v>3.545105272438771</v>
      </c>
      <c r="BM25" s="13">
        <f t="shared" ca="1" si="1"/>
        <v>-8.3326178255986427E-2</v>
      </c>
      <c r="BN25" s="13">
        <f t="shared" ca="1" si="1"/>
        <v>4.5186358731126113</v>
      </c>
    </row>
    <row r="26" spans="1:66" x14ac:dyDescent="0.2">
      <c r="A26" s="10">
        <v>5</v>
      </c>
      <c r="B26" s="14">
        <f t="shared" ca="1" si="2"/>
        <v>2.2780762298217381</v>
      </c>
      <c r="C26" s="16">
        <f t="shared" ca="1" si="3"/>
        <v>1.3713739899252182</v>
      </c>
      <c r="D26" s="16">
        <f t="shared" si="4"/>
        <v>-1.3884501973191481</v>
      </c>
      <c r="F26" s="7">
        <v>5</v>
      </c>
      <c r="G26" s="13">
        <f t="shared" ca="1" si="5"/>
        <v>3.3492142897667287</v>
      </c>
      <c r="H26" s="13">
        <f t="shared" ca="1" si="0"/>
        <v>7.5649615638278167</v>
      </c>
      <c r="I26" s="13">
        <f t="shared" ca="1" si="0"/>
        <v>5.6868447808221605</v>
      </c>
      <c r="J26" s="13">
        <f t="shared" ca="1" si="0"/>
        <v>-0.37848968395166338</v>
      </c>
      <c r="K26" s="13">
        <f t="shared" ca="1" si="0"/>
        <v>2.6509475351943577</v>
      </c>
      <c r="L26" s="13">
        <f t="shared" ca="1" si="0"/>
        <v>1.2786276762786635</v>
      </c>
      <c r="M26" s="13">
        <f t="shared" ca="1" si="0"/>
        <v>1.922569925730149</v>
      </c>
      <c r="N26" s="13">
        <f t="shared" ca="1" si="0"/>
        <v>2.4392106303730774</v>
      </c>
      <c r="O26" s="13">
        <f t="shared" ca="1" si="0"/>
        <v>4.2390066538014546</v>
      </c>
      <c r="P26" s="13">
        <f t="shared" ca="1" si="0"/>
        <v>0.58715108885214606</v>
      </c>
      <c r="Q26" s="13">
        <f t="shared" ca="1" si="0"/>
        <v>-1.0773946620502457</v>
      </c>
      <c r="R26" s="13">
        <f t="shared" ca="1" si="0"/>
        <v>-3.3522001219850512</v>
      </c>
      <c r="S26" s="13">
        <f t="shared" ca="1" si="0"/>
        <v>-0.76130272226669771</v>
      </c>
      <c r="T26" s="13">
        <f t="shared" ca="1" si="0"/>
        <v>2.8281359495098819</v>
      </c>
      <c r="U26" s="13">
        <f t="shared" ca="1" si="0"/>
        <v>6.2192825545687755</v>
      </c>
      <c r="V26" s="13">
        <f t="shared" ca="1" si="0"/>
        <v>-1.0215413112264726</v>
      </c>
      <c r="W26" s="13">
        <f t="shared" ca="1" si="0"/>
        <v>1.5589071088831656</v>
      </c>
      <c r="X26" s="13">
        <f t="shared" ca="1" si="0"/>
        <v>3.2045650549734677</v>
      </c>
      <c r="Y26" s="13">
        <f t="shared" ca="1" si="0"/>
        <v>3.7927262438965088</v>
      </c>
      <c r="Z26" s="13">
        <f t="shared" ca="1" si="0"/>
        <v>-4.2163547958956231</v>
      </c>
      <c r="AA26" s="13">
        <f t="shared" ca="1" si="1"/>
        <v>-0.81698589362609875</v>
      </c>
      <c r="AB26" s="13">
        <f t="shared" ca="1" si="1"/>
        <v>4.8453352737669899</v>
      </c>
      <c r="AC26" s="13">
        <f t="shared" ca="1" si="1"/>
        <v>-0.54802399743016927</v>
      </c>
      <c r="AD26" s="13">
        <f t="shared" ca="1" si="1"/>
        <v>-1.6684880681846819</v>
      </c>
      <c r="AE26" s="13">
        <f t="shared" ca="1" si="1"/>
        <v>-1.0082448471938958</v>
      </c>
      <c r="AF26" s="13">
        <f t="shared" ca="1" si="1"/>
        <v>2.7456354389056168</v>
      </c>
      <c r="AG26" s="13">
        <f t="shared" ca="1" si="1"/>
        <v>-0.66157779233680625</v>
      </c>
      <c r="AH26" s="13">
        <f t="shared" ca="1" si="1"/>
        <v>2.0264013584656952</v>
      </c>
      <c r="AI26" s="13">
        <f t="shared" ca="1" si="1"/>
        <v>11.326936906106797</v>
      </c>
      <c r="AJ26" s="13">
        <f t="shared" ca="1" si="1"/>
        <v>1.8874282401447577</v>
      </c>
      <c r="AK26" s="13">
        <f t="shared" ca="1" si="1"/>
        <v>1.2798223880765454</v>
      </c>
      <c r="AL26" s="13">
        <f t="shared" ca="1" si="1"/>
        <v>4.2099991075944132</v>
      </c>
      <c r="AM26" s="13">
        <f t="shared" ca="1" si="1"/>
        <v>4.5870491342709077</v>
      </c>
      <c r="AN26" s="13">
        <f t="shared" ca="1" si="1"/>
        <v>1.5480887482164432</v>
      </c>
      <c r="AO26" s="13">
        <f t="shared" ca="1" si="1"/>
        <v>8.5111574948897459</v>
      </c>
      <c r="AP26" s="13">
        <f t="shared" ca="1" si="1"/>
        <v>3.1363697651237232</v>
      </c>
      <c r="AQ26" s="13">
        <f t="shared" ca="1" si="1"/>
        <v>3.8751346134356179</v>
      </c>
      <c r="AR26" s="13">
        <f t="shared" ca="1" si="1"/>
        <v>1.322508670365961</v>
      </c>
      <c r="AS26" s="13">
        <f t="shared" ca="1" si="1"/>
        <v>4.3668610860363497</v>
      </c>
      <c r="AT26" s="13">
        <f t="shared" ca="1" si="1"/>
        <v>6.7648137585285424</v>
      </c>
      <c r="AU26" s="13">
        <f t="shared" ca="1" si="1"/>
        <v>0.60759855414605468</v>
      </c>
      <c r="AV26" s="13">
        <f t="shared" ca="1" si="1"/>
        <v>3.9740027498444221</v>
      </c>
      <c r="AW26" s="13">
        <f t="shared" ca="1" si="1"/>
        <v>2.090268398472964</v>
      </c>
      <c r="AX26" s="13">
        <f t="shared" ca="1" si="1"/>
        <v>3.922866596414011</v>
      </c>
      <c r="AY26" s="13">
        <f t="shared" ca="1" si="1"/>
        <v>-0.66055469654795518</v>
      </c>
      <c r="AZ26" s="13">
        <f t="shared" ca="1" si="1"/>
        <v>1.9403822209112414</v>
      </c>
      <c r="BA26" s="13">
        <f t="shared" ca="1" si="1"/>
        <v>-0.37874518356958475</v>
      </c>
      <c r="BB26" s="13">
        <f t="shared" ca="1" si="1"/>
        <v>1.7377131051721348</v>
      </c>
      <c r="BC26" s="13">
        <f t="shared" ca="1" si="1"/>
        <v>6.7537206152689322E-2</v>
      </c>
      <c r="BD26" s="13">
        <f t="shared" ca="1" si="1"/>
        <v>3.145625451254574</v>
      </c>
      <c r="BE26" s="13">
        <f t="shared" ca="1" si="1"/>
        <v>-1.7916535443030415</v>
      </c>
      <c r="BF26" s="13">
        <f t="shared" ca="1" si="1"/>
        <v>-1.1951031105941912</v>
      </c>
      <c r="BG26" s="13">
        <f t="shared" ca="1" si="1"/>
        <v>4.8161312647871792</v>
      </c>
      <c r="BH26" s="13">
        <f t="shared" ca="1" si="1"/>
        <v>1.2841982442931119</v>
      </c>
      <c r="BI26" s="13">
        <f t="shared" ca="1" si="1"/>
        <v>2.6431452288729749</v>
      </c>
      <c r="BJ26" s="13">
        <f t="shared" ca="1" si="1"/>
        <v>-4.2042905673394388</v>
      </c>
      <c r="BK26" s="13">
        <f t="shared" ca="1" si="1"/>
        <v>2.9017015501477781</v>
      </c>
      <c r="BL26" s="13">
        <f t="shared" ca="1" si="1"/>
        <v>4.0209697081950413</v>
      </c>
      <c r="BM26" s="13">
        <f t="shared" ca="1" si="1"/>
        <v>2.3638099277984148</v>
      </c>
      <c r="BN26" s="13">
        <f t="shared" ca="1" si="1"/>
        <v>-0.36910751677554909</v>
      </c>
    </row>
    <row r="27" spans="1:66" x14ac:dyDescent="0.2">
      <c r="A27" s="10">
        <v>6</v>
      </c>
      <c r="B27" s="14">
        <f t="shared" ca="1" si="2"/>
        <v>2.4780401942913968</v>
      </c>
      <c r="C27" s="16">
        <f t="shared" ca="1" si="3"/>
        <v>1.4196151644993937</v>
      </c>
      <c r="D27" s="16">
        <f t="shared" si="4"/>
        <v>-1.2863144733378082</v>
      </c>
      <c r="F27" s="7">
        <v>6</v>
      </c>
      <c r="G27" s="13">
        <f t="shared" ca="1" si="5"/>
        <v>-2.1594269138858682</v>
      </c>
      <c r="H27" s="13">
        <f t="shared" ca="1" si="0"/>
        <v>4.0615796181146564</v>
      </c>
      <c r="I27" s="13">
        <f t="shared" ca="1" si="0"/>
        <v>3.9184231717451494</v>
      </c>
      <c r="J27" s="13">
        <f t="shared" ca="1" si="0"/>
        <v>4.0940841987790089</v>
      </c>
      <c r="K27" s="13">
        <f t="shared" ca="1" si="0"/>
        <v>-0.65826888866483824</v>
      </c>
      <c r="L27" s="13">
        <f t="shared" ca="1" si="0"/>
        <v>1.333036001741474</v>
      </c>
      <c r="M27" s="13">
        <f t="shared" ca="1" si="0"/>
        <v>-2.1421446945201259</v>
      </c>
      <c r="N27" s="13">
        <f t="shared" ca="1" si="0"/>
        <v>4.01324815848964</v>
      </c>
      <c r="O27" s="13">
        <f t="shared" ca="1" si="0"/>
        <v>3.1186694024665078</v>
      </c>
      <c r="P27" s="13">
        <f t="shared" ca="1" si="0"/>
        <v>4.5493304402479602</v>
      </c>
      <c r="Q27" s="13">
        <f t="shared" ca="1" si="0"/>
        <v>1.6938746280910093</v>
      </c>
      <c r="R27" s="13">
        <f t="shared" ca="1" si="0"/>
        <v>4.8044604392196</v>
      </c>
      <c r="S27" s="13">
        <f t="shared" ca="1" si="0"/>
        <v>1.3601759108119182</v>
      </c>
      <c r="T27" s="13">
        <f t="shared" ca="1" si="0"/>
        <v>2.3445959121295066</v>
      </c>
      <c r="U27" s="13">
        <f t="shared" ca="1" si="0"/>
        <v>-1.8249730660708541</v>
      </c>
      <c r="V27" s="13">
        <f t="shared" ca="1" si="0"/>
        <v>-2.3953106782473554</v>
      </c>
      <c r="W27" s="13">
        <f t="shared" ca="1" si="0"/>
        <v>1.6271550595880448</v>
      </c>
      <c r="X27" s="13">
        <f t="shared" ca="1" si="0"/>
        <v>6.4019695846403284</v>
      </c>
      <c r="Y27" s="13">
        <f t="shared" ca="1" si="0"/>
        <v>0.70366758527161122</v>
      </c>
      <c r="Z27" s="13">
        <f t="shared" ca="1" si="0"/>
        <v>6.8429226604140858E-3</v>
      </c>
      <c r="AA27" s="13">
        <f t="shared" ca="1" si="1"/>
        <v>1.575701985690908</v>
      </c>
      <c r="AB27" s="13">
        <f t="shared" ca="1" si="1"/>
        <v>2.7909379091900264</v>
      </c>
      <c r="AC27" s="13">
        <f t="shared" ca="1" si="1"/>
        <v>2.7780907778264967</v>
      </c>
      <c r="AD27" s="13">
        <f t="shared" ca="1" si="1"/>
        <v>7.5199893480472157</v>
      </c>
      <c r="AE27" s="13">
        <f t="shared" ca="1" si="1"/>
        <v>1.6867157207420518</v>
      </c>
      <c r="AF27" s="13">
        <f t="shared" ca="1" si="1"/>
        <v>3.3061106742298612</v>
      </c>
      <c r="AG27" s="13">
        <f t="shared" ca="1" si="1"/>
        <v>6.2548823223448125E-2</v>
      </c>
      <c r="AH27" s="13">
        <f t="shared" ca="1" si="1"/>
        <v>3.3854657079456048</v>
      </c>
      <c r="AI27" s="13">
        <f t="shared" ca="1" si="1"/>
        <v>5.7640089165970423</v>
      </c>
      <c r="AJ27" s="13">
        <f t="shared" ca="1" si="1"/>
        <v>-1.817890152750596</v>
      </c>
      <c r="AK27" s="13">
        <f t="shared" ca="1" si="1"/>
        <v>-4.0257338365834325</v>
      </c>
      <c r="AL27" s="13">
        <f t="shared" ca="1" si="1"/>
        <v>1.5652740821782953</v>
      </c>
      <c r="AM27" s="13">
        <f t="shared" ca="1" si="1"/>
        <v>3.6472756175446395</v>
      </c>
      <c r="AN27" s="13">
        <f t="shared" ca="1" si="1"/>
        <v>0.79792614805382178</v>
      </c>
      <c r="AO27" s="13">
        <f t="shared" ca="1" si="1"/>
        <v>2.0341497250686311</v>
      </c>
      <c r="AP27" s="13">
        <f t="shared" ca="1" si="1"/>
        <v>-4.5987744951029086E-2</v>
      </c>
      <c r="AQ27" s="13">
        <f t="shared" ca="1" si="1"/>
        <v>5.5354546026862899</v>
      </c>
      <c r="AR27" s="13">
        <f t="shared" ca="1" si="1"/>
        <v>-1.5628276596411483</v>
      </c>
      <c r="AS27" s="13">
        <f t="shared" ca="1" si="1"/>
        <v>2.3550442077005926</v>
      </c>
      <c r="AT27" s="13">
        <f t="shared" ca="1" si="1"/>
        <v>2.5958675167478855</v>
      </c>
      <c r="AU27" s="13">
        <f t="shared" ca="1" si="1"/>
        <v>0.18165635842736205</v>
      </c>
      <c r="AV27" s="13">
        <f t="shared" ca="1" si="1"/>
        <v>6.2468668369087244</v>
      </c>
      <c r="AW27" s="13">
        <f t="shared" ca="1" si="1"/>
        <v>4.5962010687057528</v>
      </c>
      <c r="AX27" s="13">
        <f t="shared" ca="1" si="1"/>
        <v>-2.0486563700342799</v>
      </c>
      <c r="AY27" s="13">
        <f t="shared" ca="1" si="1"/>
        <v>-2.5640288628967287</v>
      </c>
      <c r="AZ27" s="13">
        <f t="shared" ca="1" si="1"/>
        <v>1.9189089697515949</v>
      </c>
      <c r="BA27" s="13">
        <f t="shared" ca="1" si="1"/>
        <v>7.3703606002843838</v>
      </c>
      <c r="BB27" s="13">
        <f t="shared" ca="1" si="1"/>
        <v>1.9355550739291052</v>
      </c>
      <c r="BC27" s="13">
        <f t="shared" ca="1" si="1"/>
        <v>1.8317013906717521</v>
      </c>
      <c r="BD27" s="13">
        <f t="shared" ca="1" si="1"/>
        <v>5.9832867533050642</v>
      </c>
      <c r="BE27" s="13">
        <f t="shared" ca="1" si="1"/>
        <v>5.7779788643593282</v>
      </c>
      <c r="BF27" s="13">
        <f t="shared" ca="1" si="1"/>
        <v>-1.2304999371491174</v>
      </c>
      <c r="BG27" s="13">
        <f t="shared" ca="1" si="1"/>
        <v>3.3095898718134471</v>
      </c>
      <c r="BH27" s="13">
        <f t="shared" ca="1" si="1"/>
        <v>1.1277125263713508</v>
      </c>
      <c r="BI27" s="13">
        <f t="shared" ca="1" si="1"/>
        <v>0.45034009138571429</v>
      </c>
      <c r="BJ27" s="13">
        <f t="shared" ca="1" si="1"/>
        <v>0.21049383487390827</v>
      </c>
      <c r="BK27" s="13">
        <f t="shared" ca="1" si="1"/>
        <v>7.2642393692324667</v>
      </c>
      <c r="BL27" s="13">
        <f t="shared" ca="1" si="1"/>
        <v>1.529389310886319</v>
      </c>
      <c r="BM27" s="13">
        <f t="shared" ca="1" si="1"/>
        <v>1.7645200596470665</v>
      </c>
      <c r="BN27" s="13">
        <f t="shared" ca="1" si="1"/>
        <v>1.3504574961674787</v>
      </c>
    </row>
    <row r="28" spans="1:66" x14ac:dyDescent="0.2">
      <c r="A28" s="10">
        <v>7</v>
      </c>
      <c r="B28" s="14">
        <f t="shared" ca="1" si="2"/>
        <v>1.9764169711256381</v>
      </c>
      <c r="C28" s="16">
        <f t="shared" ca="1" si="3"/>
        <v>1.5329421245743851</v>
      </c>
      <c r="D28" s="16">
        <f t="shared" si="4"/>
        <v>-1.1960766040202644</v>
      </c>
      <c r="F28" s="7">
        <v>7</v>
      </c>
      <c r="G28" s="13">
        <f t="shared" ca="1" si="5"/>
        <v>1.926424968937525</v>
      </c>
      <c r="H28" s="13">
        <f t="shared" ca="1" si="0"/>
        <v>0.92003350096967962</v>
      </c>
      <c r="I28" s="13">
        <f t="shared" ca="1" si="0"/>
        <v>2.2605246123400824</v>
      </c>
      <c r="J28" s="13">
        <f t="shared" ca="1" si="0"/>
        <v>-0.35161387443153469</v>
      </c>
      <c r="K28" s="13">
        <f t="shared" ca="1" si="0"/>
        <v>2.7289252740576195</v>
      </c>
      <c r="L28" s="13">
        <f t="shared" ca="1" si="0"/>
        <v>4.3438971457769604</v>
      </c>
      <c r="M28" s="13">
        <f t="shared" ca="1" si="0"/>
        <v>0.5056165842998479</v>
      </c>
      <c r="N28" s="13">
        <f t="shared" ca="1" si="0"/>
        <v>5.6349708819798874</v>
      </c>
      <c r="O28" s="13">
        <f t="shared" ca="1" si="0"/>
        <v>3.1172188781440235</v>
      </c>
      <c r="P28" s="13">
        <f t="shared" ca="1" si="0"/>
        <v>2.1191713241615924</v>
      </c>
      <c r="Q28" s="13">
        <f t="shared" ca="1" si="0"/>
        <v>0.56498065964212629</v>
      </c>
      <c r="R28" s="13">
        <f t="shared" ca="1" si="0"/>
        <v>4.8244767291707413</v>
      </c>
      <c r="S28" s="13">
        <f t="shared" ca="1" si="0"/>
        <v>1.5642486770656601</v>
      </c>
      <c r="T28" s="13">
        <f t="shared" ca="1" si="0"/>
        <v>2.189710502577106</v>
      </c>
      <c r="U28" s="13">
        <f t="shared" ca="1" si="0"/>
        <v>-1.7114748467730658</v>
      </c>
      <c r="V28" s="13">
        <f t="shared" ca="1" si="0"/>
        <v>-2.5778580067447754</v>
      </c>
      <c r="W28" s="13">
        <f t="shared" ca="1" si="0"/>
        <v>0.24520079606965473</v>
      </c>
      <c r="X28" s="13">
        <f t="shared" ca="1" si="0"/>
        <v>6.3344004811065568</v>
      </c>
      <c r="Y28" s="13">
        <f t="shared" ca="1" si="0"/>
        <v>5.6144838547046776</v>
      </c>
      <c r="Z28" s="13">
        <f t="shared" ca="1" si="0"/>
        <v>3.5685207074942049</v>
      </c>
      <c r="AA28" s="13">
        <f t="shared" ca="1" si="1"/>
        <v>2.5732659939747426</v>
      </c>
      <c r="AB28" s="13">
        <f t="shared" ca="1" si="1"/>
        <v>4.1634942423771308</v>
      </c>
      <c r="AC28" s="13">
        <f t="shared" ca="1" si="1"/>
        <v>4.4644542613737448</v>
      </c>
      <c r="AD28" s="13">
        <f t="shared" ca="1" si="1"/>
        <v>-0.98253410423982768</v>
      </c>
      <c r="AE28" s="13">
        <f t="shared" ca="1" si="1"/>
        <v>1.6216450600765209</v>
      </c>
      <c r="AF28" s="13">
        <f t="shared" ca="1" si="1"/>
        <v>-4.0472406806374721</v>
      </c>
      <c r="AG28" s="13">
        <f t="shared" ca="1" si="1"/>
        <v>1.3974386055070589</v>
      </c>
      <c r="AH28" s="13">
        <f t="shared" ca="1" si="1"/>
        <v>1.3878344682779735</v>
      </c>
      <c r="AI28" s="13">
        <f t="shared" ca="1" si="1"/>
        <v>-0.66704746887428712</v>
      </c>
      <c r="AJ28" s="13">
        <f t="shared" ref="AA28:BN34" ca="1" si="6">_xlfn.NORM.INV(RAND(),$B$7,$B$8)</f>
        <v>5.8510235999914464</v>
      </c>
      <c r="AK28" s="13">
        <f t="shared" ca="1" si="6"/>
        <v>0.50746212113647227</v>
      </c>
      <c r="AL28" s="13">
        <f t="shared" ca="1" si="6"/>
        <v>0.2327526904433399</v>
      </c>
      <c r="AM28" s="13">
        <f t="shared" ca="1" si="6"/>
        <v>0.11087269856498883</v>
      </c>
      <c r="AN28" s="13">
        <f t="shared" ca="1" si="6"/>
        <v>3.7528112129184517</v>
      </c>
      <c r="AO28" s="13">
        <f t="shared" ca="1" si="6"/>
        <v>0.59325345551967401</v>
      </c>
      <c r="AP28" s="13">
        <f t="shared" ca="1" si="6"/>
        <v>1.5035550921078966</v>
      </c>
      <c r="AQ28" s="13">
        <f t="shared" ca="1" si="6"/>
        <v>0.23971232280828358</v>
      </c>
      <c r="AR28" s="13">
        <f t="shared" ca="1" si="6"/>
        <v>0.96890693736483668</v>
      </c>
      <c r="AS28" s="13">
        <f t="shared" ca="1" si="6"/>
        <v>0.59046433562745748</v>
      </c>
      <c r="AT28" s="13">
        <f t="shared" ca="1" si="6"/>
        <v>-0.72801182562106259</v>
      </c>
      <c r="AU28" s="13">
        <f t="shared" ca="1" si="6"/>
        <v>3.1699773785762639</v>
      </c>
      <c r="AV28" s="13">
        <f t="shared" ca="1" si="6"/>
        <v>0.92723451871724327</v>
      </c>
      <c r="AW28" s="13">
        <f t="shared" ca="1" si="6"/>
        <v>0.22351150597279634</v>
      </c>
      <c r="AX28" s="13">
        <f t="shared" ca="1" si="6"/>
        <v>3.3528703298494493</v>
      </c>
      <c r="AY28" s="13">
        <f t="shared" ca="1" si="6"/>
        <v>7.1078677237197105</v>
      </c>
      <c r="AZ28" s="13">
        <f t="shared" ca="1" si="6"/>
        <v>-2.7599459852679384</v>
      </c>
      <c r="BA28" s="13">
        <f t="shared" ca="1" si="6"/>
        <v>-1.4820277516283999</v>
      </c>
      <c r="BB28" s="13">
        <f t="shared" ca="1" si="6"/>
        <v>3.0375900031804131</v>
      </c>
      <c r="BC28" s="13">
        <f t="shared" ca="1" si="6"/>
        <v>-5.3598788373136141</v>
      </c>
      <c r="BD28" s="13">
        <f t="shared" ca="1" si="6"/>
        <v>-0.54719811931278883</v>
      </c>
      <c r="BE28" s="13">
        <f t="shared" ca="1" si="6"/>
        <v>2.0715847236514744</v>
      </c>
      <c r="BF28" s="13">
        <f t="shared" ca="1" si="6"/>
        <v>-0.708844200408286</v>
      </c>
      <c r="BG28" s="13">
        <f t="shared" ca="1" si="6"/>
        <v>2.1540086480104192</v>
      </c>
      <c r="BH28" s="13">
        <f t="shared" ca="1" si="6"/>
        <v>1.3575898579764334</v>
      </c>
      <c r="BI28" s="13">
        <f t="shared" ca="1" si="6"/>
        <v>4.8075140879822555</v>
      </c>
      <c r="BJ28" s="13">
        <f t="shared" ca="1" si="6"/>
        <v>0.78600829597239441</v>
      </c>
      <c r="BK28" s="13">
        <f t="shared" ca="1" si="6"/>
        <v>5.8432830510319045</v>
      </c>
      <c r="BL28" s="13">
        <f t="shared" ca="1" si="6"/>
        <v>3.4117177995279313</v>
      </c>
      <c r="BM28" s="13">
        <f t="shared" ca="1" si="6"/>
        <v>3.5637442087279654</v>
      </c>
      <c r="BN28" s="13">
        <f t="shared" ca="1" si="6"/>
        <v>2.3699326231002584</v>
      </c>
    </row>
    <row r="29" spans="1:66" x14ac:dyDescent="0.2">
      <c r="A29" s="10">
        <v>8</v>
      </c>
      <c r="B29" s="14">
        <f t="shared" ca="1" si="2"/>
        <v>1.8378736684010293</v>
      </c>
      <c r="C29" s="16">
        <f t="shared" ca="1" si="3"/>
        <v>1.5528443826242742</v>
      </c>
      <c r="D29" s="16">
        <f t="shared" si="4"/>
        <v>-1.1146510149326594</v>
      </c>
      <c r="F29" s="7">
        <v>8</v>
      </c>
      <c r="G29" s="13">
        <f t="shared" ca="1" si="5"/>
        <v>4.6122532666599447</v>
      </c>
      <c r="H29" s="13">
        <f t="shared" ca="1" si="0"/>
        <v>2.9696454568980144</v>
      </c>
      <c r="I29" s="13">
        <f t="shared" ca="1" si="0"/>
        <v>2.5690299285206302</v>
      </c>
      <c r="J29" s="13">
        <f t="shared" ca="1" si="0"/>
        <v>4.7993482644589074</v>
      </c>
      <c r="K29" s="13">
        <f t="shared" ca="1" si="0"/>
        <v>4.7312482061699912</v>
      </c>
      <c r="L29" s="13">
        <f t="shared" ca="1" si="0"/>
        <v>1.4945943515573838</v>
      </c>
      <c r="M29" s="13">
        <f t="shared" ca="1" si="0"/>
        <v>5.6638057372285591</v>
      </c>
      <c r="N29" s="13">
        <f t="shared" ca="1" si="0"/>
        <v>6.7059291684479714</v>
      </c>
      <c r="O29" s="13">
        <f t="shared" ca="1" si="0"/>
        <v>2.1047009948561528</v>
      </c>
      <c r="P29" s="13">
        <f t="shared" ca="1" si="0"/>
        <v>-3.8411518281912143</v>
      </c>
      <c r="Q29" s="13">
        <f t="shared" ca="1" si="0"/>
        <v>2.8738854364975848</v>
      </c>
      <c r="R29" s="13">
        <f t="shared" ca="1" si="0"/>
        <v>5.3081304073677824</v>
      </c>
      <c r="S29" s="13">
        <f t="shared" ca="1" si="0"/>
        <v>2.7197073748578466</v>
      </c>
      <c r="T29" s="13">
        <f t="shared" ca="1" si="0"/>
        <v>0.37026091176173614</v>
      </c>
      <c r="U29" s="13">
        <f t="shared" ca="1" si="0"/>
        <v>-0.18690618848498097</v>
      </c>
      <c r="V29" s="13">
        <f t="shared" ca="1" si="0"/>
        <v>-1.7745369978329619</v>
      </c>
      <c r="W29" s="13">
        <f t="shared" ca="1" si="0"/>
        <v>3.6196152120127305</v>
      </c>
      <c r="X29" s="13">
        <f t="shared" ca="1" si="0"/>
        <v>1.2899624108236782</v>
      </c>
      <c r="Y29" s="13">
        <f t="shared" ca="1" si="0"/>
        <v>0.10802254222946095</v>
      </c>
      <c r="Z29" s="13">
        <f t="shared" ca="1" si="0"/>
        <v>0.75827219596723827</v>
      </c>
      <c r="AA29" s="13">
        <f t="shared" ca="1" si="6"/>
        <v>8.804422887464483</v>
      </c>
      <c r="AB29" s="13">
        <f t="shared" ca="1" si="6"/>
        <v>1.8328931677565714</v>
      </c>
      <c r="AC29" s="13">
        <f t="shared" ca="1" si="6"/>
        <v>-3.5025452964934001</v>
      </c>
      <c r="AD29" s="13">
        <f t="shared" ca="1" si="6"/>
        <v>7.8277169848363943</v>
      </c>
      <c r="AE29" s="13">
        <f t="shared" ca="1" si="6"/>
        <v>-0.43370277130126578</v>
      </c>
      <c r="AF29" s="13">
        <f t="shared" ca="1" si="6"/>
        <v>2.1935586514259069</v>
      </c>
      <c r="AG29" s="13">
        <f t="shared" ca="1" si="6"/>
        <v>0.71679619058972044</v>
      </c>
      <c r="AH29" s="13">
        <f t="shared" ca="1" si="6"/>
        <v>8.7102626124740858</v>
      </c>
      <c r="AI29" s="13">
        <f t="shared" ca="1" si="6"/>
        <v>3.4414257762135412</v>
      </c>
      <c r="AJ29" s="13">
        <f t="shared" ca="1" si="6"/>
        <v>3.6974112664969137</v>
      </c>
      <c r="AK29" s="13">
        <f t="shared" ca="1" si="6"/>
        <v>5.3233594365754504</v>
      </c>
      <c r="AL29" s="13">
        <f t="shared" ca="1" si="6"/>
        <v>5.582610631135644</v>
      </c>
      <c r="AM29" s="13">
        <f t="shared" ca="1" si="6"/>
        <v>2.515324191002934</v>
      </c>
      <c r="AN29" s="13">
        <f t="shared" ca="1" si="6"/>
        <v>2.0651317825802566</v>
      </c>
      <c r="AO29" s="13">
        <f t="shared" ca="1" si="6"/>
        <v>-1.4337965372475381</v>
      </c>
      <c r="AP29" s="13">
        <f t="shared" ca="1" si="6"/>
        <v>4.8911451772781209</v>
      </c>
      <c r="AQ29" s="13">
        <f t="shared" ca="1" si="6"/>
        <v>4.1158243815041349</v>
      </c>
      <c r="AR29" s="13">
        <f t="shared" ca="1" si="6"/>
        <v>-0.63279803461463091</v>
      </c>
      <c r="AS29" s="13">
        <f t="shared" ca="1" si="6"/>
        <v>-0.82325879324558571</v>
      </c>
      <c r="AT29" s="13">
        <f t="shared" ca="1" si="6"/>
        <v>1.4495541859847361</v>
      </c>
      <c r="AU29" s="13">
        <f t="shared" ca="1" si="6"/>
        <v>6.3598573189227245</v>
      </c>
      <c r="AV29" s="13">
        <f t="shared" ca="1" si="6"/>
        <v>3.4751566336126567</v>
      </c>
      <c r="AW29" s="13">
        <f t="shared" ca="1" si="6"/>
        <v>4.5801348828143116</v>
      </c>
      <c r="AX29" s="13">
        <f t="shared" ca="1" si="6"/>
        <v>2.1607979012359433</v>
      </c>
      <c r="AY29" s="13">
        <f t="shared" ca="1" si="6"/>
        <v>1.3032831415919348</v>
      </c>
      <c r="AZ29" s="13">
        <f t="shared" ca="1" si="6"/>
        <v>2.3306960083005785</v>
      </c>
      <c r="BA29" s="13">
        <f t="shared" ca="1" si="6"/>
        <v>8.296312610290931</v>
      </c>
      <c r="BB29" s="13">
        <f t="shared" ca="1" si="6"/>
        <v>3.2709037251901458</v>
      </c>
      <c r="BC29" s="13">
        <f t="shared" ca="1" si="6"/>
        <v>5.0325562347328123</v>
      </c>
      <c r="BD29" s="13">
        <f t="shared" ca="1" si="6"/>
        <v>2.4565770975166474</v>
      </c>
      <c r="BE29" s="13">
        <f t="shared" ca="1" si="6"/>
        <v>5.4593962355440366</v>
      </c>
      <c r="BF29" s="13">
        <f t="shared" ca="1" si="6"/>
        <v>0.29154070762479201</v>
      </c>
      <c r="BG29" s="13">
        <f t="shared" ca="1" si="6"/>
        <v>0.39196051327053039</v>
      </c>
      <c r="BH29" s="13">
        <f t="shared" ca="1" si="6"/>
        <v>4.5793977931879226</v>
      </c>
      <c r="BI29" s="13">
        <f t="shared" ca="1" si="6"/>
        <v>3.9965345242422066</v>
      </c>
      <c r="BJ29" s="13">
        <f t="shared" ca="1" si="6"/>
        <v>4.1949187860926163</v>
      </c>
      <c r="BK29" s="13">
        <f t="shared" ca="1" si="6"/>
        <v>1.7757227937106652</v>
      </c>
      <c r="BL29" s="13">
        <f t="shared" ca="1" si="6"/>
        <v>0.81560491299110804</v>
      </c>
      <c r="BM29" s="13">
        <f t="shared" ca="1" si="6"/>
        <v>4.2363373042977672</v>
      </c>
      <c r="BN29" s="13">
        <f t="shared" ca="1" si="6"/>
        <v>-1.6228634529206278</v>
      </c>
    </row>
    <row r="30" spans="1:66" x14ac:dyDescent="0.2">
      <c r="A30" s="10">
        <v>9</v>
      </c>
      <c r="B30" s="14">
        <f t="shared" ca="1" si="2"/>
        <v>2.6348862881861832</v>
      </c>
      <c r="C30" s="16">
        <f t="shared" ca="1" si="3"/>
        <v>1.5742521448306741</v>
      </c>
      <c r="D30" s="16">
        <f t="shared" si="4"/>
        <v>-1.040014135733067</v>
      </c>
      <c r="F30" s="7">
        <v>9</v>
      </c>
      <c r="G30" s="13">
        <f t="shared" ca="1" si="5"/>
        <v>4.7564569258004212</v>
      </c>
      <c r="H30" s="13">
        <f t="shared" ca="1" si="0"/>
        <v>0.96673240543713401</v>
      </c>
      <c r="I30" s="13">
        <f t="shared" ca="1" si="0"/>
        <v>3.2103508419433142</v>
      </c>
      <c r="J30" s="13">
        <f t="shared" ca="1" si="0"/>
        <v>4.9806292044283662</v>
      </c>
      <c r="K30" s="13">
        <f t="shared" ca="1" si="0"/>
        <v>7.0188619206464633</v>
      </c>
      <c r="L30" s="13">
        <f t="shared" ca="1" si="0"/>
        <v>0.5007931699486543</v>
      </c>
      <c r="M30" s="13">
        <f t="shared" ca="1" si="0"/>
        <v>-1.6885576776208238</v>
      </c>
      <c r="N30" s="13">
        <f t="shared" ca="1" si="0"/>
        <v>-1.7903983373046364</v>
      </c>
      <c r="O30" s="13">
        <f t="shared" ca="1" si="0"/>
        <v>5.7702554700757194</v>
      </c>
      <c r="P30" s="13">
        <f t="shared" ca="1" si="0"/>
        <v>1.658623149917525</v>
      </c>
      <c r="Q30" s="13">
        <f t="shared" ca="1" si="0"/>
        <v>2.8047496726940082</v>
      </c>
      <c r="R30" s="13">
        <f t="shared" ca="1" si="0"/>
        <v>3.0281443436289566</v>
      </c>
      <c r="S30" s="13">
        <f t="shared" ca="1" si="0"/>
        <v>6.3560082039741683</v>
      </c>
      <c r="T30" s="13">
        <f t="shared" ca="1" si="0"/>
        <v>-3.0445537503449591</v>
      </c>
      <c r="U30" s="13">
        <f t="shared" ca="1" si="0"/>
        <v>8.7897319546014518</v>
      </c>
      <c r="V30" s="13">
        <f t="shared" ca="1" si="0"/>
        <v>1.6135575804769036</v>
      </c>
      <c r="W30" s="13">
        <f t="shared" ca="1" si="0"/>
        <v>-1.0517682367423302</v>
      </c>
      <c r="X30" s="13">
        <f t="shared" ca="1" si="0"/>
        <v>-1.3809569775439021</v>
      </c>
      <c r="Y30" s="13">
        <f t="shared" ca="1" si="0"/>
        <v>-0.59601029490766333</v>
      </c>
      <c r="Z30" s="13">
        <f t="shared" ca="1" si="0"/>
        <v>2.5375611662577269</v>
      </c>
      <c r="AA30" s="13">
        <f t="shared" ca="1" si="6"/>
        <v>5.1319812247791257</v>
      </c>
      <c r="AB30" s="13">
        <f t="shared" ca="1" si="6"/>
        <v>2.1956361236439159</v>
      </c>
      <c r="AC30" s="13">
        <f t="shared" ca="1" si="6"/>
        <v>4.5988377015185558</v>
      </c>
      <c r="AD30" s="13">
        <f t="shared" ca="1" si="6"/>
        <v>7.5862815945085336</v>
      </c>
      <c r="AE30" s="13">
        <f t="shared" ca="1" si="6"/>
        <v>6.8127100691404001</v>
      </c>
      <c r="AF30" s="13">
        <f t="shared" ca="1" si="6"/>
        <v>3.2919672265634845</v>
      </c>
      <c r="AG30" s="13">
        <f t="shared" ca="1" si="6"/>
        <v>-0.8173492861033651</v>
      </c>
      <c r="AH30" s="13">
        <f t="shared" ca="1" si="6"/>
        <v>6.7419192413064364</v>
      </c>
      <c r="AI30" s="13">
        <f t="shared" ca="1" si="6"/>
        <v>3.406211406493747</v>
      </c>
      <c r="AJ30" s="13">
        <f t="shared" ca="1" si="6"/>
        <v>2.6442375505232771</v>
      </c>
      <c r="AK30" s="13">
        <f t="shared" ca="1" si="6"/>
        <v>2.9543819584437996</v>
      </c>
      <c r="AL30" s="13">
        <f t="shared" ca="1" si="6"/>
        <v>3.4231870361398427</v>
      </c>
      <c r="AM30" s="13">
        <f t="shared" ca="1" si="6"/>
        <v>-1.2196533984798226</v>
      </c>
      <c r="AN30" s="13">
        <f t="shared" ca="1" si="6"/>
        <v>1.6928945070961432</v>
      </c>
      <c r="AO30" s="13">
        <f t="shared" ca="1" si="6"/>
        <v>0.11820430542451166</v>
      </c>
      <c r="AP30" s="13">
        <f t="shared" ca="1" si="6"/>
        <v>6.1414538208855589</v>
      </c>
      <c r="AQ30" s="13">
        <f t="shared" ca="1" si="6"/>
        <v>-0.86376658978703125</v>
      </c>
      <c r="AR30" s="13">
        <f t="shared" ca="1" si="6"/>
        <v>5.2543999250706968</v>
      </c>
      <c r="AS30" s="13">
        <f t="shared" ca="1" si="6"/>
        <v>3.4380968742310247</v>
      </c>
      <c r="AT30" s="13">
        <f t="shared" ca="1" si="6"/>
        <v>2.9016796970364576</v>
      </c>
      <c r="AU30" s="13">
        <f t="shared" ca="1" si="6"/>
        <v>1.3627702806828061</v>
      </c>
      <c r="AV30" s="13">
        <f t="shared" ca="1" si="6"/>
        <v>-0.79245653365361024</v>
      </c>
      <c r="AW30" s="13">
        <f t="shared" ca="1" si="6"/>
        <v>-4.046465571235796</v>
      </c>
      <c r="AX30" s="13">
        <f t="shared" ca="1" si="6"/>
        <v>1.7169898418146741</v>
      </c>
      <c r="AY30" s="13">
        <f t="shared" ca="1" si="6"/>
        <v>2.7464372007875211</v>
      </c>
      <c r="AZ30" s="13">
        <f t="shared" ca="1" si="6"/>
        <v>4.9837407608869153</v>
      </c>
      <c r="BA30" s="13">
        <f t="shared" ca="1" si="6"/>
        <v>2.1257068296785695</v>
      </c>
      <c r="BB30" s="13">
        <f t="shared" ca="1" si="6"/>
        <v>-1.2766080798214814</v>
      </c>
      <c r="BC30" s="13">
        <f t="shared" ca="1" si="6"/>
        <v>1.198608747764927</v>
      </c>
      <c r="BD30" s="13">
        <f t="shared" ca="1" si="6"/>
        <v>6.7396964329923774</v>
      </c>
      <c r="BE30" s="13">
        <f t="shared" ca="1" si="6"/>
        <v>-2.0998759437239922</v>
      </c>
      <c r="BF30" s="13">
        <f t="shared" ca="1" si="6"/>
        <v>1.0066265771968625</v>
      </c>
      <c r="BG30" s="13">
        <f t="shared" ca="1" si="6"/>
        <v>8.0308448890326734E-2</v>
      </c>
      <c r="BH30" s="13">
        <f t="shared" ca="1" si="6"/>
        <v>0.7268820550572217</v>
      </c>
      <c r="BI30" s="13">
        <f t="shared" ca="1" si="6"/>
        <v>-1.7313258860580092</v>
      </c>
      <c r="BJ30" s="13">
        <f t="shared" ca="1" si="6"/>
        <v>8.0632537444496464</v>
      </c>
      <c r="BK30" s="13">
        <f t="shared" ca="1" si="6"/>
        <v>6.9273532248845635</v>
      </c>
      <c r="BL30" s="13">
        <f t="shared" ca="1" si="6"/>
        <v>3.8839168857467303</v>
      </c>
      <c r="BM30" s="13">
        <f t="shared" ca="1" si="6"/>
        <v>-0.56070977519200671</v>
      </c>
      <c r="BN30" s="13">
        <f t="shared" ca="1" si="6"/>
        <v>-1.5250005817404384</v>
      </c>
    </row>
    <row r="31" spans="1:66" x14ac:dyDescent="0.2">
      <c r="A31" s="10">
        <v>10</v>
      </c>
      <c r="B31" s="14">
        <f t="shared" ca="1" si="2"/>
        <v>1.7015806420304613</v>
      </c>
      <c r="C31" s="16">
        <f t="shared" ca="1" si="3"/>
        <v>1.5790793912711945</v>
      </c>
      <c r="D31" s="16">
        <f t="shared" si="4"/>
        <v>-0.97076228688038257</v>
      </c>
      <c r="F31" s="7">
        <v>10</v>
      </c>
      <c r="G31" s="13">
        <f t="shared" ca="1" si="5"/>
        <v>2.8569786420002838</v>
      </c>
      <c r="H31" s="13">
        <f t="shared" ca="1" si="0"/>
        <v>2.6333174806831057</v>
      </c>
      <c r="I31" s="13">
        <f t="shared" ca="1" si="0"/>
        <v>6.3117309108340773</v>
      </c>
      <c r="J31" s="13">
        <f t="shared" ca="1" si="0"/>
        <v>3.7666689888853035</v>
      </c>
      <c r="K31" s="13">
        <f t="shared" ca="1" si="0"/>
        <v>-2.2615683461918987</v>
      </c>
      <c r="L31" s="13">
        <f t="shared" ca="1" si="0"/>
        <v>6.7229231296464693</v>
      </c>
      <c r="M31" s="13">
        <f t="shared" ca="1" si="0"/>
        <v>-3.1258899857045899</v>
      </c>
      <c r="N31" s="13">
        <f t="shared" ca="1" si="0"/>
        <v>-1.3765058871903757</v>
      </c>
      <c r="O31" s="13">
        <f t="shared" ca="1" si="0"/>
        <v>-3.8693081326855809</v>
      </c>
      <c r="P31" s="13">
        <f t="shared" ca="1" si="0"/>
        <v>3.3106299447419025</v>
      </c>
      <c r="Q31" s="13">
        <f t="shared" ca="1" si="0"/>
        <v>4.6057579368832684</v>
      </c>
      <c r="R31" s="13">
        <f t="shared" ca="1" si="0"/>
        <v>3.039093641104504</v>
      </c>
      <c r="S31" s="13">
        <f t="shared" ca="1" si="0"/>
        <v>0.13221658110801604</v>
      </c>
      <c r="T31" s="13">
        <f t="shared" ca="1" si="0"/>
        <v>5.0654489040867992</v>
      </c>
      <c r="U31" s="13">
        <f t="shared" ca="1" si="0"/>
        <v>3.8904876372167698</v>
      </c>
      <c r="V31" s="13">
        <f t="shared" ca="1" si="0"/>
        <v>4.5489557813675479</v>
      </c>
      <c r="W31" s="13">
        <f t="shared" ca="1" si="0"/>
        <v>3.7177519838698232</v>
      </c>
      <c r="X31" s="13">
        <f t="shared" ca="1" si="0"/>
        <v>5.3554575719287101</v>
      </c>
      <c r="Y31" s="13">
        <f t="shared" ca="1" si="0"/>
        <v>1.5600481089884803</v>
      </c>
      <c r="Z31" s="13">
        <f t="shared" ca="1" si="0"/>
        <v>-1.2054793090219915</v>
      </c>
      <c r="AA31" s="13">
        <f t="shared" ca="1" si="6"/>
        <v>1.8046097815843587</v>
      </c>
      <c r="AB31" s="13">
        <f t="shared" ca="1" si="6"/>
        <v>-1.3006932000675917</v>
      </c>
      <c r="AC31" s="13">
        <f t="shared" ca="1" si="6"/>
        <v>5.7381274559458832</v>
      </c>
      <c r="AD31" s="13">
        <f t="shared" ca="1" si="6"/>
        <v>2.7904635840479797</v>
      </c>
      <c r="AE31" s="13">
        <f t="shared" ca="1" si="6"/>
        <v>2.491607838345284</v>
      </c>
      <c r="AF31" s="13">
        <f t="shared" ca="1" si="6"/>
        <v>7.0282235658711958</v>
      </c>
      <c r="AG31" s="13">
        <f t="shared" ca="1" si="6"/>
        <v>6.1216513794494407</v>
      </c>
      <c r="AH31" s="13">
        <f t="shared" ca="1" si="6"/>
        <v>5.9067197492160517</v>
      </c>
      <c r="AI31" s="13">
        <f t="shared" ca="1" si="6"/>
        <v>2.4009685440281605</v>
      </c>
      <c r="AJ31" s="13">
        <f t="shared" ca="1" si="6"/>
        <v>3.2558737956771808</v>
      </c>
      <c r="AK31" s="13">
        <f t="shared" ca="1" si="6"/>
        <v>6.199979064061468</v>
      </c>
      <c r="AL31" s="13">
        <f t="shared" ca="1" si="6"/>
        <v>5.7501374878473328</v>
      </c>
      <c r="AM31" s="13">
        <f t="shared" ca="1" si="6"/>
        <v>5.9253501948173382</v>
      </c>
      <c r="AN31" s="13">
        <f t="shared" ca="1" si="6"/>
        <v>5.4988784922192488</v>
      </c>
      <c r="AO31" s="13">
        <f t="shared" ca="1" si="6"/>
        <v>2.1798796099918967</v>
      </c>
      <c r="AP31" s="13">
        <f t="shared" ca="1" si="6"/>
        <v>-1.6681240806895814</v>
      </c>
      <c r="AQ31" s="13">
        <f t="shared" ca="1" si="6"/>
        <v>0.38582198089356545</v>
      </c>
      <c r="AR31" s="13">
        <f t="shared" ca="1" si="6"/>
        <v>3.0280270872910728</v>
      </c>
      <c r="AS31" s="13">
        <f t="shared" ca="1" si="6"/>
        <v>6.3077322077067688</v>
      </c>
      <c r="AT31" s="13">
        <f t="shared" ca="1" si="6"/>
        <v>-0.60271036248525478</v>
      </c>
      <c r="AU31" s="13">
        <f t="shared" ca="1" si="6"/>
        <v>4.131861507763734</v>
      </c>
      <c r="AV31" s="13">
        <f t="shared" ca="1" si="6"/>
        <v>2.7006917987209484</v>
      </c>
      <c r="AW31" s="13">
        <f t="shared" ca="1" si="6"/>
        <v>2.3881481207045709</v>
      </c>
      <c r="AX31" s="13">
        <f t="shared" ca="1" si="6"/>
        <v>-0.50891618768805102</v>
      </c>
      <c r="AY31" s="13">
        <f t="shared" ca="1" si="6"/>
        <v>2.935907214055542</v>
      </c>
      <c r="AZ31" s="13">
        <f t="shared" ca="1" si="6"/>
        <v>1.114073717760012</v>
      </c>
      <c r="BA31" s="13">
        <f t="shared" ca="1" si="6"/>
        <v>1.4496083906138044</v>
      </c>
      <c r="BB31" s="13">
        <f t="shared" ca="1" si="6"/>
        <v>2.3711320958168081E-2</v>
      </c>
      <c r="BC31" s="13">
        <f t="shared" ca="1" si="6"/>
        <v>2.6163584170177252</v>
      </c>
      <c r="BD31" s="13">
        <f t="shared" ca="1" si="6"/>
        <v>0.56244020452461885</v>
      </c>
      <c r="BE31" s="13">
        <f t="shared" ca="1" si="6"/>
        <v>3.1957256168703903</v>
      </c>
      <c r="BF31" s="13">
        <f t="shared" ca="1" si="6"/>
        <v>-3.5325059863323371</v>
      </c>
      <c r="BG31" s="13">
        <f t="shared" ca="1" si="6"/>
        <v>4.1932055043050909</v>
      </c>
      <c r="BH31" s="13">
        <f t="shared" ca="1" si="6"/>
        <v>1.7302596858895569E-2</v>
      </c>
      <c r="BI31" s="13">
        <f t="shared" ca="1" si="6"/>
        <v>-1.9267754841340627</v>
      </c>
      <c r="BJ31" s="13">
        <f t="shared" ca="1" si="6"/>
        <v>3.5151609343301335</v>
      </c>
      <c r="BK31" s="13">
        <f t="shared" ca="1" si="6"/>
        <v>0.3382981239684637</v>
      </c>
      <c r="BL31" s="13">
        <f t="shared" ca="1" si="6"/>
        <v>4.2965416573003559</v>
      </c>
      <c r="BM31" s="13">
        <f t="shared" ca="1" si="6"/>
        <v>5.3044068566341718</v>
      </c>
      <c r="BN31" s="13">
        <f t="shared" ca="1" si="6"/>
        <v>2.2671863494275382</v>
      </c>
    </row>
    <row r="32" spans="1:66" x14ac:dyDescent="0.2">
      <c r="A32" s="10">
        <v>11</v>
      </c>
      <c r="B32" s="14">
        <f t="shared" ca="1" si="2"/>
        <v>2.2831016959781127</v>
      </c>
      <c r="C32" s="16">
        <f t="shared" ca="1" si="3"/>
        <v>1.6405778005083993</v>
      </c>
      <c r="D32" s="16">
        <f t="shared" si="4"/>
        <v>-0.90587881230928535</v>
      </c>
      <c r="F32" s="7">
        <v>11</v>
      </c>
      <c r="G32" s="13">
        <f t="shared" ca="1" si="5"/>
        <v>3.6624975840274017</v>
      </c>
      <c r="H32" s="13">
        <f t="shared" ca="1" si="0"/>
        <v>0.67910980465953097</v>
      </c>
      <c r="I32" s="13">
        <f t="shared" ca="1" si="0"/>
        <v>2.5860122146612037</v>
      </c>
      <c r="J32" s="13">
        <f t="shared" ca="1" si="0"/>
        <v>0.28725603897154706</v>
      </c>
      <c r="K32" s="13">
        <f t="shared" ca="1" si="0"/>
        <v>3.4137246836913633</v>
      </c>
      <c r="L32" s="13">
        <f t="shared" ca="1" si="0"/>
        <v>1.1668059069196892</v>
      </c>
      <c r="M32" s="13">
        <f t="shared" ca="1" si="0"/>
        <v>0.5572605086387592</v>
      </c>
      <c r="N32" s="13">
        <f t="shared" ca="1" si="0"/>
        <v>-2.1689827451309913</v>
      </c>
      <c r="O32" s="13">
        <f t="shared" ca="1" si="0"/>
        <v>2.8167305260107174</v>
      </c>
      <c r="P32" s="13">
        <f t="shared" ca="1" si="0"/>
        <v>0.94640899870833572</v>
      </c>
      <c r="Q32" s="13">
        <f t="shared" ca="1" si="0"/>
        <v>3.6446850758342464</v>
      </c>
      <c r="R32" s="13">
        <f t="shared" ca="1" si="0"/>
        <v>6.1178382045483888</v>
      </c>
      <c r="S32" s="13">
        <f t="shared" ca="1" si="0"/>
        <v>1.1702832865337194</v>
      </c>
      <c r="T32" s="13">
        <f t="shared" ca="1" si="0"/>
        <v>3.0503588723024393</v>
      </c>
      <c r="U32" s="13">
        <f t="shared" ca="1" si="0"/>
        <v>3.9180167897704683</v>
      </c>
      <c r="V32" s="13">
        <f t="shared" ca="1" si="0"/>
        <v>7.299791256125391</v>
      </c>
      <c r="W32" s="13">
        <f t="shared" ca="1" si="0"/>
        <v>2.4560863998946449</v>
      </c>
      <c r="X32" s="13">
        <f t="shared" ca="1" si="0"/>
        <v>-1.0199364635180634</v>
      </c>
      <c r="Y32" s="13">
        <f t="shared" ca="1" si="0"/>
        <v>0.3816753492159064</v>
      </c>
      <c r="Z32" s="13">
        <f t="shared" ca="1" si="0"/>
        <v>5.2977746950566793</v>
      </c>
      <c r="AA32" s="13">
        <f t="shared" ca="1" si="6"/>
        <v>6.3166361456858144</v>
      </c>
      <c r="AB32" s="13">
        <f t="shared" ca="1" si="6"/>
        <v>4.8686780763885329E-2</v>
      </c>
      <c r="AC32" s="13">
        <f t="shared" ca="1" si="6"/>
        <v>2.3810414687385562</v>
      </c>
      <c r="AD32" s="13">
        <f t="shared" ca="1" si="6"/>
        <v>5.8445773281877358</v>
      </c>
      <c r="AE32" s="13">
        <f t="shared" ca="1" si="6"/>
        <v>-0.79899498036048877</v>
      </c>
      <c r="AF32" s="13">
        <f t="shared" ca="1" si="6"/>
        <v>2.0433722569795942</v>
      </c>
      <c r="AG32" s="13">
        <f t="shared" ca="1" si="6"/>
        <v>2.5426495299993137</v>
      </c>
      <c r="AH32" s="13">
        <f t="shared" ca="1" si="6"/>
        <v>4.7262337037349837</v>
      </c>
      <c r="AI32" s="13">
        <f t="shared" ca="1" si="6"/>
        <v>6.7757599674925535</v>
      </c>
      <c r="AJ32" s="13">
        <f t="shared" ca="1" si="6"/>
        <v>0.71004959721416538</v>
      </c>
      <c r="AK32" s="13">
        <f t="shared" ca="1" si="6"/>
        <v>-2.1850647211942409E-2</v>
      </c>
      <c r="AL32" s="13">
        <f t="shared" ca="1" si="6"/>
        <v>3.6151536211718129</v>
      </c>
      <c r="AM32" s="13">
        <f t="shared" ca="1" si="6"/>
        <v>8.6474597563805844</v>
      </c>
      <c r="AN32" s="13">
        <f t="shared" ca="1" si="6"/>
        <v>1.4735080710820512</v>
      </c>
      <c r="AO32" s="13">
        <f t="shared" ca="1" si="6"/>
        <v>3.1080375360957007</v>
      </c>
      <c r="AP32" s="13">
        <f t="shared" ca="1" si="6"/>
        <v>-3.0845231498968806</v>
      </c>
      <c r="AQ32" s="13">
        <f t="shared" ca="1" si="6"/>
        <v>2.1773095527516904</v>
      </c>
      <c r="AR32" s="13">
        <f t="shared" ca="1" si="6"/>
        <v>-0.21001586104334846</v>
      </c>
      <c r="AS32" s="13">
        <f t="shared" ca="1" si="6"/>
        <v>-1.5947994189705428</v>
      </c>
      <c r="AT32" s="13">
        <f t="shared" ca="1" si="6"/>
        <v>1.6813324574282857</v>
      </c>
      <c r="AU32" s="13">
        <f t="shared" ca="1" si="6"/>
        <v>3.5081358791372059</v>
      </c>
      <c r="AV32" s="13">
        <f t="shared" ca="1" si="6"/>
        <v>-1.9095120196999895</v>
      </c>
      <c r="AW32" s="13">
        <f t="shared" ca="1" si="6"/>
        <v>7.1687273182994851</v>
      </c>
      <c r="AX32" s="13">
        <f t="shared" ca="1" si="6"/>
        <v>0.80203442856155838</v>
      </c>
      <c r="AY32" s="13">
        <f t="shared" ca="1" si="6"/>
        <v>-6.4415589920845502</v>
      </c>
      <c r="AZ32" s="13">
        <f t="shared" ca="1" si="6"/>
        <v>2.1560466927790127</v>
      </c>
      <c r="BA32" s="13">
        <f t="shared" ca="1" si="6"/>
        <v>2.0030281273383608</v>
      </c>
      <c r="BB32" s="13">
        <f t="shared" ca="1" si="6"/>
        <v>-0.85084262436214075</v>
      </c>
      <c r="BC32" s="13">
        <f t="shared" ca="1" si="6"/>
        <v>3.3444072442694339</v>
      </c>
      <c r="BD32" s="13">
        <f t="shared" ca="1" si="6"/>
        <v>0.77179359314318274</v>
      </c>
      <c r="BE32" s="13">
        <f t="shared" ca="1" si="6"/>
        <v>1.4926116326784982</v>
      </c>
      <c r="BF32" s="13">
        <f t="shared" ca="1" si="6"/>
        <v>7.6068213181687714</v>
      </c>
      <c r="BG32" s="13">
        <f t="shared" ca="1" si="6"/>
        <v>-1.281898773276644</v>
      </c>
      <c r="BH32" s="13">
        <f t="shared" ca="1" si="6"/>
        <v>4.8031152080305324</v>
      </c>
      <c r="BI32" s="13">
        <f t="shared" ca="1" si="6"/>
        <v>-1.6975064754665841</v>
      </c>
      <c r="BJ32" s="13">
        <f t="shared" ca="1" si="6"/>
        <v>6.3087380405983842</v>
      </c>
      <c r="BK32" s="13">
        <f t="shared" ca="1" si="6"/>
        <v>1.9420405969293508</v>
      </c>
      <c r="BL32" s="13">
        <f t="shared" ca="1" si="6"/>
        <v>4.2625609989557445</v>
      </c>
      <c r="BM32" s="13">
        <f t="shared" ca="1" si="6"/>
        <v>1.6822359501445971</v>
      </c>
      <c r="BN32" s="13">
        <f t="shared" ca="1" si="6"/>
        <v>1.0168802289033783</v>
      </c>
    </row>
    <row r="33" spans="1:66" x14ac:dyDescent="0.2">
      <c r="A33" s="10">
        <v>12</v>
      </c>
      <c r="B33" s="14">
        <f t="shared" ca="1" si="2"/>
        <v>2.7816154389078416</v>
      </c>
      <c r="C33" s="16">
        <f t="shared" ca="1" si="3"/>
        <v>1.641597859308777</v>
      </c>
      <c r="D33" s="16">
        <f t="shared" si="4"/>
        <v>-0.84460156794754904</v>
      </c>
      <c r="F33" s="7">
        <v>12</v>
      </c>
      <c r="G33" s="13">
        <f t="shared" ca="1" si="5"/>
        <v>7.9128297481335794</v>
      </c>
      <c r="H33" s="13">
        <f t="shared" ca="1" si="0"/>
        <v>0.73406342429607108</v>
      </c>
      <c r="I33" s="13">
        <f t="shared" ca="1" si="0"/>
        <v>3.5730135697979732</v>
      </c>
      <c r="J33" s="13">
        <f t="shared" ca="1" si="0"/>
        <v>1.2533573005960525</v>
      </c>
      <c r="K33" s="13">
        <f t="shared" ca="1" si="0"/>
        <v>2.1170302205190006</v>
      </c>
      <c r="L33" s="13">
        <f t="shared" ca="1" si="0"/>
        <v>0.92847502497499734</v>
      </c>
      <c r="M33" s="13">
        <f t="shared" ca="1" si="0"/>
        <v>5.1095645286946905</v>
      </c>
      <c r="N33" s="13">
        <f t="shared" ca="1" si="0"/>
        <v>-0.67399150867019753</v>
      </c>
      <c r="O33" s="13">
        <f t="shared" ca="1" si="0"/>
        <v>1.7840840561741853</v>
      </c>
      <c r="P33" s="13">
        <f t="shared" ca="1" si="0"/>
        <v>-4.0265033491718594</v>
      </c>
      <c r="Q33" s="13">
        <f t="shared" ca="1" si="0"/>
        <v>4.3299618364528811</v>
      </c>
      <c r="R33" s="13">
        <f t="shared" ca="1" si="0"/>
        <v>4.6092985278289502</v>
      </c>
      <c r="S33" s="13">
        <f t="shared" ca="1" si="0"/>
        <v>3.4063317333270273</v>
      </c>
      <c r="T33" s="13">
        <f t="shared" ca="1" si="0"/>
        <v>1.6250691211060233</v>
      </c>
      <c r="U33" s="13">
        <f t="shared" ca="1" si="0"/>
        <v>2.2679726995338076</v>
      </c>
      <c r="V33" s="13">
        <f t="shared" ca="1" si="0"/>
        <v>0.87945759175058491</v>
      </c>
      <c r="W33" s="13">
        <f t="shared" ca="1" si="0"/>
        <v>1.1367014153358295</v>
      </c>
      <c r="X33" s="13">
        <f t="shared" ca="1" si="0"/>
        <v>-3.2841105394048666</v>
      </c>
      <c r="Y33" s="13">
        <f t="shared" ca="1" si="0"/>
        <v>2.1485011552214601</v>
      </c>
      <c r="Z33" s="13">
        <f t="shared" ca="1" si="0"/>
        <v>1.3181225516832318</v>
      </c>
      <c r="AA33" s="13">
        <f t="shared" ca="1" si="6"/>
        <v>3.8137512343234312</v>
      </c>
      <c r="AB33" s="13">
        <f t="shared" ca="1" si="6"/>
        <v>2.7609244858313442</v>
      </c>
      <c r="AC33" s="13">
        <f t="shared" ca="1" si="6"/>
        <v>6.1689798631417894</v>
      </c>
      <c r="AD33" s="13">
        <f t="shared" ca="1" si="6"/>
        <v>0.41363117646173442</v>
      </c>
      <c r="AE33" s="13">
        <f t="shared" ca="1" si="6"/>
        <v>2.9727447666853437</v>
      </c>
      <c r="AF33" s="13">
        <f t="shared" ca="1" si="6"/>
        <v>-0.73007628011193004</v>
      </c>
      <c r="AG33" s="13">
        <f t="shared" ca="1" si="6"/>
        <v>6.8788553757623729</v>
      </c>
      <c r="AH33" s="13">
        <f t="shared" ca="1" si="6"/>
        <v>0.15553074211717366</v>
      </c>
      <c r="AI33" s="13">
        <f t="shared" ca="1" si="6"/>
        <v>5.4224474652943986</v>
      </c>
      <c r="AJ33" s="13">
        <f t="shared" ca="1" si="6"/>
        <v>3.6544429775066236</v>
      </c>
      <c r="AK33" s="13">
        <f t="shared" ca="1" si="6"/>
        <v>0.8810214217441299</v>
      </c>
      <c r="AL33" s="13">
        <f t="shared" ca="1" si="6"/>
        <v>3.9504899087658614</v>
      </c>
      <c r="AM33" s="13">
        <f t="shared" ca="1" si="6"/>
        <v>6.4486774475718018</v>
      </c>
      <c r="AN33" s="13">
        <f t="shared" ca="1" si="6"/>
        <v>3.3426791875277235</v>
      </c>
      <c r="AO33" s="13">
        <f t="shared" ca="1" si="6"/>
        <v>4.5654159265890799</v>
      </c>
      <c r="AP33" s="13">
        <f t="shared" ca="1" si="6"/>
        <v>-1.1981092573506915</v>
      </c>
      <c r="AQ33" s="13">
        <f t="shared" ca="1" si="6"/>
        <v>1.7092712178336744</v>
      </c>
      <c r="AR33" s="13">
        <f t="shared" ca="1" si="6"/>
        <v>2.4362499256839083</v>
      </c>
      <c r="AS33" s="13">
        <f t="shared" ca="1" si="6"/>
        <v>0.84174439360076292</v>
      </c>
      <c r="AT33" s="13">
        <f t="shared" ca="1" si="6"/>
        <v>1.7057413787747093</v>
      </c>
      <c r="AU33" s="13">
        <f t="shared" ca="1" si="6"/>
        <v>7.7818157043261333</v>
      </c>
      <c r="AV33" s="13">
        <f t="shared" ca="1" si="6"/>
        <v>-0.28466165403926835</v>
      </c>
      <c r="AW33" s="13">
        <f t="shared" ca="1" si="6"/>
        <v>5.5293668231906858</v>
      </c>
      <c r="AX33" s="13">
        <f t="shared" ca="1" si="6"/>
        <v>-1.7958072780589633</v>
      </c>
      <c r="AY33" s="13">
        <f t="shared" ca="1" si="6"/>
        <v>9.5210398216265659</v>
      </c>
      <c r="AZ33" s="13">
        <f t="shared" ca="1" si="6"/>
        <v>0.7456943552587858</v>
      </c>
      <c r="BA33" s="13">
        <f t="shared" ca="1" si="6"/>
        <v>2.003384333314131</v>
      </c>
      <c r="BB33" s="13">
        <f t="shared" ca="1" si="6"/>
        <v>2.7187675058445953</v>
      </c>
      <c r="BC33" s="13">
        <f t="shared" ca="1" si="6"/>
        <v>3.383113612321055</v>
      </c>
      <c r="BD33" s="13">
        <f t="shared" ca="1" si="6"/>
        <v>-1.5508067266034198</v>
      </c>
      <c r="BE33" s="13">
        <f t="shared" ca="1" si="6"/>
        <v>3.6050922707725892</v>
      </c>
      <c r="BF33" s="13">
        <f t="shared" ca="1" si="6"/>
        <v>4.4722753243937241</v>
      </c>
      <c r="BG33" s="13">
        <f t="shared" ca="1" si="6"/>
        <v>3.5281786134952347</v>
      </c>
      <c r="BH33" s="13">
        <f t="shared" ca="1" si="6"/>
        <v>6.4830621470534826</v>
      </c>
      <c r="BI33" s="13">
        <f t="shared" ca="1" si="6"/>
        <v>2.4500752755772499</v>
      </c>
      <c r="BJ33" s="13">
        <f t="shared" ca="1" si="6"/>
        <v>6.7064149046503676</v>
      </c>
      <c r="BK33" s="13">
        <f t="shared" ca="1" si="6"/>
        <v>9.0257614214174886E-2</v>
      </c>
      <c r="BL33" s="13">
        <f t="shared" ca="1" si="6"/>
        <v>6.9681166352145141</v>
      </c>
      <c r="BM33" s="13">
        <f t="shared" ca="1" si="6"/>
        <v>0.91979467600672127</v>
      </c>
      <c r="BN33" s="13">
        <f t="shared" ca="1" si="6"/>
        <v>-1.0477122151981084</v>
      </c>
    </row>
    <row r="34" spans="1:66" x14ac:dyDescent="0.2">
      <c r="A34" s="10">
        <v>13</v>
      </c>
      <c r="B34" s="14">
        <f t="shared" ca="1" si="2"/>
        <v>1.5329421245743851</v>
      </c>
      <c r="C34" s="16">
        <f t="shared" ca="1" si="3"/>
        <v>1.679468747290723</v>
      </c>
      <c r="D34" s="16">
        <f t="shared" si="4"/>
        <v>-0.78634283025206875</v>
      </c>
      <c r="F34" s="7">
        <v>13</v>
      </c>
      <c r="G34" s="13">
        <f t="shared" ca="1" si="5"/>
        <v>4.123740030203737</v>
      </c>
      <c r="H34" s="13">
        <f t="shared" ca="1" si="0"/>
        <v>1.7315306526763261</v>
      </c>
      <c r="I34" s="13">
        <f t="shared" ca="1" si="0"/>
        <v>6.5321370556113392</v>
      </c>
      <c r="J34" s="13">
        <f t="shared" ca="1" si="0"/>
        <v>3.5670217215972779</v>
      </c>
      <c r="K34" s="13">
        <f t="shared" ca="1" si="0"/>
        <v>1.5315413567089591</v>
      </c>
      <c r="L34" s="13">
        <f t="shared" ca="1" si="0"/>
        <v>0.91497218453459173</v>
      </c>
      <c r="M34" s="13">
        <f t="shared" ca="1" si="0"/>
        <v>2.4548924740171971</v>
      </c>
      <c r="N34" s="13">
        <f t="shared" ca="1" si="0"/>
        <v>0.65995352183395917</v>
      </c>
      <c r="O34" s="13">
        <f t="shared" ca="1" si="0"/>
        <v>5.2630517996054955</v>
      </c>
      <c r="P34" s="13">
        <f t="shared" ca="1" si="0"/>
        <v>0.84882926507839018</v>
      </c>
      <c r="Q34" s="13">
        <f t="shared" ca="1" si="0"/>
        <v>1.9641426561312942</v>
      </c>
      <c r="R34" s="13">
        <f t="shared" ca="1" si="0"/>
        <v>-1.4785370837135154</v>
      </c>
      <c r="S34" s="13">
        <f t="shared" ca="1" si="0"/>
        <v>7.9427434239618009</v>
      </c>
      <c r="T34" s="13">
        <f t="shared" ca="1" si="0"/>
        <v>-0.58675738729477001</v>
      </c>
      <c r="U34" s="13">
        <f t="shared" ca="1" si="0"/>
        <v>6.1777956037833297</v>
      </c>
      <c r="V34" s="13">
        <f t="shared" ca="1" si="0"/>
        <v>6.212716747146934</v>
      </c>
      <c r="W34" s="13">
        <f t="shared" ca="1" si="0"/>
        <v>5.662556907521016</v>
      </c>
      <c r="X34" s="13">
        <f t="shared" ca="1" si="0"/>
        <v>-0.66664307950573809</v>
      </c>
      <c r="Y34" s="13">
        <f t="shared" ca="1" si="0"/>
        <v>0.9595516147177654</v>
      </c>
      <c r="Z34" s="13">
        <f t="shared" ca="1" si="0"/>
        <v>3.0640982104676864</v>
      </c>
      <c r="AA34" s="13">
        <f t="shared" ca="1" si="6"/>
        <v>5.5612365496489744</v>
      </c>
      <c r="AB34" s="13">
        <f t="shared" ca="1" si="6"/>
        <v>4.0411969497028561</v>
      </c>
      <c r="AC34" s="13">
        <f t="shared" ca="1" si="6"/>
        <v>0.85934099304007572</v>
      </c>
      <c r="AD34" s="13">
        <f t="shared" ca="1" si="6"/>
        <v>1.5545885155203616</v>
      </c>
      <c r="AE34" s="13">
        <f t="shared" ca="1" si="6"/>
        <v>-1.1205242089818412</v>
      </c>
      <c r="AF34" s="13">
        <f t="shared" ca="1" si="6"/>
        <v>0.92283724345218543</v>
      </c>
      <c r="AG34" s="13">
        <f t="shared" ca="1" si="6"/>
        <v>-2.7688415306222707</v>
      </c>
      <c r="AH34" s="13">
        <f t="shared" ca="1" si="6"/>
        <v>3.1966341492156323</v>
      </c>
      <c r="AI34" s="13">
        <f t="shared" ca="1" si="6"/>
        <v>4.3487089095947535</v>
      </c>
      <c r="AJ34" s="13">
        <f t="shared" ca="1" si="6"/>
        <v>-1.4290890987160099</v>
      </c>
      <c r="AK34" s="13">
        <f t="shared" ca="1" si="6"/>
        <v>5.5288712016698449</v>
      </c>
      <c r="AL34" s="13">
        <f t="shared" ca="1" si="6"/>
        <v>5.494342798399189</v>
      </c>
      <c r="AM34" s="13">
        <f t="shared" ca="1" si="6"/>
        <v>3.8927487524562929</v>
      </c>
      <c r="AN34" s="13">
        <f t="shared" ca="1" si="6"/>
        <v>6.2728569355584245</v>
      </c>
      <c r="AO34" s="13">
        <f t="shared" ca="1" si="6"/>
        <v>4.8552675671767238</v>
      </c>
      <c r="AP34" s="13">
        <f t="shared" ca="1" si="6"/>
        <v>5.910027288147047</v>
      </c>
      <c r="AQ34" s="13">
        <f t="shared" ca="1" si="6"/>
        <v>3.519558869097636</v>
      </c>
      <c r="AR34" s="13">
        <f t="shared" ca="1" si="6"/>
        <v>4.0698321259923258</v>
      </c>
      <c r="AS34" s="13">
        <f t="shared" ref="AS34:BN34" ca="1" si="7">_xlfn.NORM.INV(RAND(),$B$7,$B$8)</f>
        <v>-0.83647397339295093</v>
      </c>
      <c r="AT34" s="13">
        <f t="shared" ca="1" si="7"/>
        <v>0.2459601930437274</v>
      </c>
      <c r="AU34" s="13">
        <f t="shared" ca="1" si="7"/>
        <v>1.912872778536032</v>
      </c>
      <c r="AV34" s="13">
        <f t="shared" ca="1" si="7"/>
        <v>-2.3520709653938408</v>
      </c>
      <c r="AW34" s="13">
        <f t="shared" ca="1" si="7"/>
        <v>0.86859183038233945</v>
      </c>
      <c r="AX34" s="13">
        <f t="shared" ca="1" si="7"/>
        <v>0.33070938125775573</v>
      </c>
      <c r="AY34" s="13">
        <f t="shared" ca="1" si="7"/>
        <v>0.24095976209126957</v>
      </c>
      <c r="AZ34" s="13">
        <f t="shared" ca="1" si="7"/>
        <v>-9.1457605276535485</v>
      </c>
      <c r="BA34" s="13">
        <f t="shared" ca="1" si="7"/>
        <v>5.0079038598832399</v>
      </c>
      <c r="BB34" s="13">
        <f t="shared" ca="1" si="7"/>
        <v>2.5890903600136514</v>
      </c>
      <c r="BC34" s="13">
        <f t="shared" ca="1" si="7"/>
        <v>1.4452947320232115</v>
      </c>
      <c r="BD34" s="13">
        <f t="shared" ca="1" si="7"/>
        <v>2.4608098666210063</v>
      </c>
      <c r="BE34" s="13">
        <f t="shared" ca="1" si="7"/>
        <v>2.3204120798757586</v>
      </c>
      <c r="BF34" s="13">
        <f t="shared" ca="1" si="7"/>
        <v>-4.5187367138657271</v>
      </c>
      <c r="BG34" s="13">
        <f t="shared" ca="1" si="7"/>
        <v>-5.7612026108834655</v>
      </c>
      <c r="BH34" s="13">
        <f t="shared" ca="1" si="7"/>
        <v>2.8287830194212527</v>
      </c>
      <c r="BI34" s="13">
        <f t="shared" ca="1" si="7"/>
        <v>2.6031143702061081</v>
      </c>
      <c r="BJ34" s="13">
        <f t="shared" ca="1" si="7"/>
        <v>2.9376880093676867</v>
      </c>
      <c r="BK34" s="13">
        <f t="shared" ca="1" si="7"/>
        <v>-4.3071397456937444E-2</v>
      </c>
      <c r="BL34" s="13">
        <f t="shared" ca="1" si="7"/>
        <v>2.1625952972867037</v>
      </c>
      <c r="BM34" s="13">
        <f t="shared" ca="1" si="7"/>
        <v>0.98310256864995393</v>
      </c>
      <c r="BN34" s="13">
        <f t="shared" ca="1" si="7"/>
        <v>0.34622665543835085</v>
      </c>
    </row>
    <row r="35" spans="1:66" x14ac:dyDescent="0.2">
      <c r="A35" s="10">
        <v>14</v>
      </c>
      <c r="B35" s="14">
        <f t="shared" ca="1" si="2"/>
        <v>1.5790793912711945</v>
      </c>
      <c r="C35" s="16">
        <f t="shared" ca="1" si="3"/>
        <v>1.7015806420304613</v>
      </c>
      <c r="D35" s="16">
        <f t="shared" si="4"/>
        <v>-0.73063848259937225</v>
      </c>
      <c r="F35" s="7">
        <v>14</v>
      </c>
      <c r="G35" s="13">
        <f t="shared" ca="1" si="5"/>
        <v>0.14808872377397853</v>
      </c>
      <c r="H35" s="13">
        <f t="shared" ca="1" si="0"/>
        <v>2.9162844911743191</v>
      </c>
      <c r="I35" s="13">
        <f t="shared" ca="1" si="0"/>
        <v>4.150691496131433</v>
      </c>
      <c r="J35" s="13">
        <f t="shared" ca="1" si="0"/>
        <v>-1.5954162575733739</v>
      </c>
      <c r="K35" s="13">
        <f t="shared" ca="1" si="0"/>
        <v>2.1021151149757147</v>
      </c>
      <c r="L35" s="13">
        <f t="shared" ca="1" si="0"/>
        <v>0.24327236463358437</v>
      </c>
      <c r="M35" s="13">
        <f t="shared" ca="1" si="0"/>
        <v>2.0800346849626505</v>
      </c>
      <c r="N35" s="13">
        <f t="shared" ca="1" si="0"/>
        <v>-1.5344288281625085</v>
      </c>
      <c r="O35" s="13">
        <f t="shared" ca="1" si="0"/>
        <v>2.0006972398095639</v>
      </c>
      <c r="P35" s="13">
        <f t="shared" ref="P35:AE48" ca="1" si="8">_xlfn.NORM.INV(RAND(),$B$7,$B$8)</f>
        <v>-2.3281924532160954</v>
      </c>
      <c r="Q35" s="13">
        <f t="shared" ca="1" si="8"/>
        <v>4.4235459750126447</v>
      </c>
      <c r="R35" s="13">
        <f t="shared" ca="1" si="8"/>
        <v>4.4163923818461228</v>
      </c>
      <c r="S35" s="13">
        <f t="shared" ca="1" si="8"/>
        <v>-0.39729036076233726</v>
      </c>
      <c r="T35" s="13">
        <f t="shared" ca="1" si="8"/>
        <v>2.1715237297688441</v>
      </c>
      <c r="U35" s="13">
        <f t="shared" ca="1" si="8"/>
        <v>4.0802156837063102</v>
      </c>
      <c r="V35" s="13">
        <f t="shared" ca="1" si="8"/>
        <v>-3.4955059501950903</v>
      </c>
      <c r="W35" s="13">
        <f t="shared" ca="1" si="8"/>
        <v>1.5877307545790591</v>
      </c>
      <c r="X35" s="13">
        <f t="shared" ca="1" si="8"/>
        <v>6.0207476363972567</v>
      </c>
      <c r="Y35" s="13">
        <f t="shared" ca="1" si="8"/>
        <v>1.9490334091365114</v>
      </c>
      <c r="Z35" s="13">
        <f t="shared" ca="1" si="8"/>
        <v>0.2836805112392029</v>
      </c>
      <c r="AA35" s="13">
        <f t="shared" ca="1" si="8"/>
        <v>3.7582485861086274</v>
      </c>
      <c r="AB35" s="13">
        <f t="shared" ca="1" si="8"/>
        <v>3.6062060759082177</v>
      </c>
      <c r="AC35" s="13">
        <f t="shared" ca="1" si="8"/>
        <v>1.8663880601955567</v>
      </c>
      <c r="AD35" s="13">
        <f t="shared" ca="1" si="8"/>
        <v>0.1287542201212406</v>
      </c>
      <c r="AE35" s="13">
        <f t="shared" ca="1" si="8"/>
        <v>1.7580631012298649</v>
      </c>
      <c r="AF35" s="13">
        <f t="shared" ref="AA35:BN41" ca="1" si="9">_xlfn.NORM.INV(RAND(),$B$7,$B$8)</f>
        <v>3.485117944870189</v>
      </c>
      <c r="AG35" s="13">
        <f t="shared" ca="1" si="9"/>
        <v>2.1636486497115128</v>
      </c>
      <c r="AH35" s="13">
        <f t="shared" ca="1" si="9"/>
        <v>3.8102962616779141</v>
      </c>
      <c r="AI35" s="13">
        <f t="shared" ca="1" si="9"/>
        <v>5.5490993589317519</v>
      </c>
      <c r="AJ35" s="13">
        <f t="shared" ca="1" si="9"/>
        <v>1.0353304674011259</v>
      </c>
      <c r="AK35" s="13">
        <f t="shared" ca="1" si="9"/>
        <v>-2.1511566369258581</v>
      </c>
      <c r="AL35" s="13">
        <f t="shared" ca="1" si="9"/>
        <v>3.4255341097447349</v>
      </c>
      <c r="AM35" s="13">
        <f t="shared" ca="1" si="9"/>
        <v>1.4848341670263894</v>
      </c>
      <c r="AN35" s="13">
        <f t="shared" ca="1" si="9"/>
        <v>-2.6845279184548829</v>
      </c>
      <c r="AO35" s="13">
        <f t="shared" ca="1" si="9"/>
        <v>3.7188356394731761</v>
      </c>
      <c r="AP35" s="13">
        <f t="shared" ca="1" si="9"/>
        <v>2.5904522555195015</v>
      </c>
      <c r="AQ35" s="13">
        <f t="shared" ca="1" si="9"/>
        <v>-0.80656298878979715</v>
      </c>
      <c r="AR35" s="13">
        <f t="shared" ca="1" si="9"/>
        <v>-1.3008292860674278</v>
      </c>
      <c r="AS35" s="13">
        <f t="shared" ca="1" si="9"/>
        <v>-0.71994899792888445</v>
      </c>
      <c r="AT35" s="13">
        <f t="shared" ca="1" si="9"/>
        <v>4.840286915960613</v>
      </c>
      <c r="AU35" s="13">
        <f t="shared" ca="1" si="9"/>
        <v>0.4516346833947007</v>
      </c>
      <c r="AV35" s="13">
        <f t="shared" ca="1" si="9"/>
        <v>3.3158316049727086</v>
      </c>
      <c r="AW35" s="13">
        <f t="shared" ca="1" si="9"/>
        <v>0.39024022817632487</v>
      </c>
      <c r="AX35" s="13">
        <f t="shared" ca="1" si="9"/>
        <v>1.6999289075314754</v>
      </c>
      <c r="AY35" s="13">
        <f t="shared" ca="1" si="9"/>
        <v>2.9040019265317669</v>
      </c>
      <c r="AZ35" s="13">
        <f t="shared" ca="1" si="9"/>
        <v>-1.4408119951015381</v>
      </c>
      <c r="BA35" s="13">
        <f t="shared" ca="1" si="9"/>
        <v>-3.5254488260114369</v>
      </c>
      <c r="BB35" s="13">
        <f t="shared" ca="1" si="9"/>
        <v>3.4037217790101373</v>
      </c>
      <c r="BC35" s="13">
        <f t="shared" ca="1" si="9"/>
        <v>-0.976123448039246</v>
      </c>
      <c r="BD35" s="13">
        <f t="shared" ca="1" si="9"/>
        <v>4.8585728073049665</v>
      </c>
      <c r="BE35" s="13">
        <f t="shared" ca="1" si="9"/>
        <v>6.8048941651016364</v>
      </c>
      <c r="BF35" s="13">
        <f t="shared" ca="1" si="9"/>
        <v>-6.0835111887117606</v>
      </c>
      <c r="BG35" s="13">
        <f t="shared" ca="1" si="9"/>
        <v>3.5874802046214347</v>
      </c>
      <c r="BH35" s="13">
        <f t="shared" ca="1" si="9"/>
        <v>2.9816286291040504</v>
      </c>
      <c r="BI35" s="13">
        <f t="shared" ca="1" si="9"/>
        <v>2.500907210379097</v>
      </c>
      <c r="BJ35" s="13">
        <f t="shared" ca="1" si="9"/>
        <v>2.5870895151744935</v>
      </c>
      <c r="BK35" s="13">
        <f t="shared" ca="1" si="9"/>
        <v>6.7044651814731351</v>
      </c>
      <c r="BL35" s="13">
        <f t="shared" ca="1" si="9"/>
        <v>5.9351593929897346</v>
      </c>
      <c r="BM35" s="13">
        <f t="shared" ca="1" si="9"/>
        <v>5.1418736582251316</v>
      </c>
      <c r="BN35" s="13">
        <f t="shared" ca="1" si="9"/>
        <v>-2.6182906581467176</v>
      </c>
    </row>
    <row r="36" spans="1:66" x14ac:dyDescent="0.2">
      <c r="A36" s="10">
        <v>15</v>
      </c>
      <c r="B36" s="14">
        <f t="shared" ca="1" si="2"/>
        <v>2.1696689228023409</v>
      </c>
      <c r="C36" s="16">
        <f t="shared" ca="1" si="3"/>
        <v>1.7379671004396389</v>
      </c>
      <c r="D36" s="16">
        <f t="shared" si="4"/>
        <v>-0.67711446272146758</v>
      </c>
      <c r="F36" s="7">
        <v>15</v>
      </c>
      <c r="G36" s="13">
        <f t="shared" ca="1" si="5"/>
        <v>-0.45048645237462104</v>
      </c>
      <c r="H36" s="13">
        <f t="shared" ca="1" si="5"/>
        <v>5.0696607768025395</v>
      </c>
      <c r="I36" s="13">
        <f t="shared" ca="1" si="5"/>
        <v>0.13626484290691687</v>
      </c>
      <c r="J36" s="13">
        <f t="shared" ca="1" si="5"/>
        <v>-0.25968359945221131</v>
      </c>
      <c r="K36" s="13">
        <f t="shared" ca="1" si="5"/>
        <v>0.70043910221718253</v>
      </c>
      <c r="L36" s="13">
        <f t="shared" ca="1" si="5"/>
        <v>-0.23080434245481651</v>
      </c>
      <c r="M36" s="13">
        <f t="shared" ca="1" si="5"/>
        <v>0.95045923858350179</v>
      </c>
      <c r="N36" s="13">
        <f t="shared" ca="1" si="5"/>
        <v>2.8305512172936034</v>
      </c>
      <c r="O36" s="13">
        <f t="shared" ca="1" si="5"/>
        <v>-0.68603713877786543</v>
      </c>
      <c r="P36" s="13">
        <f t="shared" ca="1" si="5"/>
        <v>8.0068667474703634</v>
      </c>
      <c r="Q36" s="13">
        <f t="shared" ca="1" si="5"/>
        <v>2.3091632597939755</v>
      </c>
      <c r="R36" s="13">
        <f t="shared" ca="1" si="5"/>
        <v>-0.18465985923591743</v>
      </c>
      <c r="S36" s="13">
        <f t="shared" ca="1" si="5"/>
        <v>0.46508816790750362</v>
      </c>
      <c r="T36" s="13">
        <f t="shared" ca="1" si="5"/>
        <v>0.75928932010717887</v>
      </c>
      <c r="U36" s="13">
        <f t="shared" ca="1" si="5"/>
        <v>2.0372613337401191</v>
      </c>
      <c r="V36" s="13">
        <f t="shared" ca="1" si="5"/>
        <v>0.90763762995482478</v>
      </c>
      <c r="W36" s="13">
        <f t="shared" ca="1" si="8"/>
        <v>-2.9646269603249165</v>
      </c>
      <c r="X36" s="13">
        <f t="shared" ca="1" si="8"/>
        <v>4.6148267153574256</v>
      </c>
      <c r="Y36" s="13">
        <f t="shared" ca="1" si="8"/>
        <v>4.856471752325108</v>
      </c>
      <c r="Z36" s="13">
        <f t="shared" ca="1" si="8"/>
        <v>2.2945892565482366</v>
      </c>
      <c r="AA36" s="13">
        <f t="shared" ca="1" si="9"/>
        <v>-2.284692651884348</v>
      </c>
      <c r="AB36" s="13">
        <f t="shared" ca="1" si="9"/>
        <v>6.4429632725523662</v>
      </c>
      <c r="AC36" s="13">
        <f t="shared" ca="1" si="9"/>
        <v>2.0752243778606725</v>
      </c>
      <c r="AD36" s="13">
        <f t="shared" ca="1" si="9"/>
        <v>7.240740488291352</v>
      </c>
      <c r="AE36" s="13">
        <f t="shared" ca="1" si="9"/>
        <v>5.6130867415588552</v>
      </c>
      <c r="AF36" s="13">
        <f t="shared" ca="1" si="9"/>
        <v>2.6773978268148135</v>
      </c>
      <c r="AG36" s="13">
        <f t="shared" ca="1" si="9"/>
        <v>-0.54905406043233818</v>
      </c>
      <c r="AH36" s="13">
        <f t="shared" ca="1" si="9"/>
        <v>8.3041313710956857</v>
      </c>
      <c r="AI36" s="13">
        <f t="shared" ca="1" si="9"/>
        <v>4.1207519185760972</v>
      </c>
      <c r="AJ36" s="13">
        <f t="shared" ca="1" si="9"/>
        <v>3.569055981853742</v>
      </c>
      <c r="AK36" s="13">
        <f t="shared" ca="1" si="9"/>
        <v>3.8432053733773928</v>
      </c>
      <c r="AL36" s="13">
        <f t="shared" ca="1" si="9"/>
        <v>-0.49903004808213502</v>
      </c>
      <c r="AM36" s="13">
        <f t="shared" ca="1" si="9"/>
        <v>4.4693840740748731</v>
      </c>
      <c r="AN36" s="13">
        <f t="shared" ca="1" si="9"/>
        <v>5.5573557543156662</v>
      </c>
      <c r="AO36" s="13">
        <f t="shared" ca="1" si="9"/>
        <v>3.6688048534309563</v>
      </c>
      <c r="AP36" s="13">
        <f t="shared" ca="1" si="9"/>
        <v>-3.5251615117856216</v>
      </c>
      <c r="AQ36" s="13">
        <f t="shared" ca="1" si="9"/>
        <v>5.0941268928137182</v>
      </c>
      <c r="AR36" s="13">
        <f t="shared" ca="1" si="9"/>
        <v>0.82810671238360367</v>
      </c>
      <c r="AS36" s="13">
        <f t="shared" ca="1" si="9"/>
        <v>0.70502305228015127</v>
      </c>
      <c r="AT36" s="13">
        <f t="shared" ca="1" si="9"/>
        <v>1.1779355911029337</v>
      </c>
      <c r="AU36" s="13">
        <f t="shared" ca="1" si="9"/>
        <v>3.2530318086867913</v>
      </c>
      <c r="AV36" s="13">
        <f t="shared" ca="1" si="9"/>
        <v>4.0062525274974217</v>
      </c>
      <c r="AW36" s="13">
        <f t="shared" ca="1" si="9"/>
        <v>3.1709758185529049</v>
      </c>
      <c r="AX36" s="13">
        <f t="shared" ca="1" si="9"/>
        <v>3.4399906451417257</v>
      </c>
      <c r="AY36" s="13">
        <f t="shared" ca="1" si="9"/>
        <v>-2.283398275519148</v>
      </c>
      <c r="AZ36" s="13">
        <f t="shared" ca="1" si="9"/>
        <v>3.8011521090990108</v>
      </c>
      <c r="BA36" s="13">
        <f t="shared" ca="1" si="9"/>
        <v>4.5765006527263985</v>
      </c>
      <c r="BB36" s="13">
        <f t="shared" ca="1" si="9"/>
        <v>-4.6700886183283723</v>
      </c>
      <c r="BC36" s="13">
        <f t="shared" ca="1" si="9"/>
        <v>5.3677043705327998</v>
      </c>
      <c r="BD36" s="13">
        <f t="shared" ca="1" si="9"/>
        <v>1.4228206014527309</v>
      </c>
      <c r="BE36" s="13">
        <f t="shared" ca="1" si="9"/>
        <v>-0.80392322450447828</v>
      </c>
      <c r="BF36" s="13">
        <f t="shared" ca="1" si="9"/>
        <v>3.6515266441244529</v>
      </c>
      <c r="BG36" s="13">
        <f t="shared" ca="1" si="9"/>
        <v>0.46196547871325944</v>
      </c>
      <c r="BH36" s="13">
        <f t="shared" ca="1" si="9"/>
        <v>3.7424759339214582</v>
      </c>
      <c r="BI36" s="13">
        <f t="shared" ca="1" si="9"/>
        <v>1.9059159775120396</v>
      </c>
      <c r="BJ36" s="13">
        <f t="shared" ca="1" si="9"/>
        <v>-4.3046435119735804</v>
      </c>
      <c r="BK36" s="13">
        <f t="shared" ca="1" si="9"/>
        <v>-1.4102689977971767</v>
      </c>
      <c r="BL36" s="13">
        <f t="shared" ca="1" si="9"/>
        <v>3.1482456229449105</v>
      </c>
      <c r="BM36" s="13">
        <f t="shared" ca="1" si="9"/>
        <v>7.9768408438083691</v>
      </c>
      <c r="BN36" s="13">
        <f t="shared" ca="1" si="9"/>
        <v>4.1598783502260215</v>
      </c>
    </row>
    <row r="37" spans="1:66" x14ac:dyDescent="0.2">
      <c r="A37" s="10">
        <v>16</v>
      </c>
      <c r="B37" s="14">
        <f t="shared" ca="1" si="2"/>
        <v>1.293545962311917</v>
      </c>
      <c r="C37" s="16">
        <f t="shared" ca="1" si="3"/>
        <v>1.8035005039709484</v>
      </c>
      <c r="D37" s="16">
        <f t="shared" si="4"/>
        <v>-0.62546385096879231</v>
      </c>
      <c r="F37" s="7">
        <v>16</v>
      </c>
      <c r="G37" s="13">
        <f t="shared" ca="1" si="5"/>
        <v>2.0337349110691774</v>
      </c>
      <c r="H37" s="13">
        <f t="shared" ca="1" si="5"/>
        <v>0.68524476068683615</v>
      </c>
      <c r="I37" s="13">
        <f t="shared" ca="1" si="5"/>
        <v>1.6843568093936208</v>
      </c>
      <c r="J37" s="13">
        <f t="shared" ca="1" si="5"/>
        <v>4.8349443648459287</v>
      </c>
      <c r="K37" s="13">
        <f t="shared" ca="1" si="5"/>
        <v>4.2130007211877079</v>
      </c>
      <c r="L37" s="13">
        <f t="shared" ca="1" si="5"/>
        <v>0.49943761488895255</v>
      </c>
      <c r="M37" s="13">
        <f t="shared" ca="1" si="5"/>
        <v>3.490895337256398</v>
      </c>
      <c r="N37" s="13">
        <f t="shared" ca="1" si="5"/>
        <v>5.8813975872862256</v>
      </c>
      <c r="O37" s="13">
        <f t="shared" ca="1" si="5"/>
        <v>4.402079721225781</v>
      </c>
      <c r="P37" s="13">
        <f t="shared" ca="1" si="5"/>
        <v>2.2104868055679985</v>
      </c>
      <c r="Q37" s="13">
        <f t="shared" ca="1" si="5"/>
        <v>5.0172093629147838</v>
      </c>
      <c r="R37" s="13">
        <f t="shared" ca="1" si="5"/>
        <v>4.8704875782614048</v>
      </c>
      <c r="S37" s="13">
        <f t="shared" ca="1" si="5"/>
        <v>-3.4080721310760644</v>
      </c>
      <c r="T37" s="13">
        <f t="shared" ca="1" si="5"/>
        <v>1.3663292793712944</v>
      </c>
      <c r="U37" s="13">
        <f t="shared" ca="1" si="5"/>
        <v>1.2725986380985908</v>
      </c>
      <c r="V37" s="13">
        <f t="shared" ca="1" si="5"/>
        <v>2.4250668380952871</v>
      </c>
      <c r="W37" s="13">
        <f t="shared" ca="1" si="8"/>
        <v>2.6785827592089495</v>
      </c>
      <c r="X37" s="13">
        <f t="shared" ca="1" si="8"/>
        <v>2.367742326207027</v>
      </c>
      <c r="Y37" s="13">
        <f t="shared" ca="1" si="8"/>
        <v>0.4885750214318505</v>
      </c>
      <c r="Z37" s="13">
        <f t="shared" ca="1" si="8"/>
        <v>1.3684720396773422</v>
      </c>
      <c r="AA37" s="13">
        <f t="shared" ca="1" si="9"/>
        <v>5.4685055534686011</v>
      </c>
      <c r="AB37" s="13">
        <f t="shared" ca="1" si="9"/>
        <v>7.1785177818066987</v>
      </c>
      <c r="AC37" s="13">
        <f t="shared" ca="1" si="9"/>
        <v>1.9861437553672578</v>
      </c>
      <c r="AD37" s="13">
        <f t="shared" ca="1" si="9"/>
        <v>-0.42005189018211597</v>
      </c>
      <c r="AE37" s="13">
        <f t="shared" ca="1" si="9"/>
        <v>5.3878875790062599</v>
      </c>
      <c r="AF37" s="13">
        <f t="shared" ca="1" si="9"/>
        <v>1.465667684298289</v>
      </c>
      <c r="AG37" s="13">
        <f t="shared" ca="1" si="9"/>
        <v>-2.1819892342385376</v>
      </c>
      <c r="AH37" s="13">
        <f t="shared" ca="1" si="9"/>
        <v>-3.3317742849314387</v>
      </c>
      <c r="AI37" s="13">
        <f t="shared" ca="1" si="9"/>
        <v>1.9990600345024625</v>
      </c>
      <c r="AJ37" s="13">
        <f t="shared" ca="1" si="9"/>
        <v>5.231263595928584</v>
      </c>
      <c r="AK37" s="13">
        <f t="shared" ca="1" si="9"/>
        <v>0.55708672622837674</v>
      </c>
      <c r="AL37" s="13">
        <f t="shared" ca="1" si="9"/>
        <v>6.8611392664835558</v>
      </c>
      <c r="AM37" s="13">
        <f t="shared" ca="1" si="9"/>
        <v>-0.78642318927376254</v>
      </c>
      <c r="AN37" s="13">
        <f t="shared" ca="1" si="9"/>
        <v>-1.0697557804205147</v>
      </c>
      <c r="AO37" s="13">
        <f t="shared" ca="1" si="9"/>
        <v>2.6644334890850319</v>
      </c>
      <c r="AP37" s="13">
        <f t="shared" ca="1" si="9"/>
        <v>3.1806276814573273</v>
      </c>
      <c r="AQ37" s="13">
        <f t="shared" ca="1" si="9"/>
        <v>2.329602157362626</v>
      </c>
      <c r="AR37" s="13">
        <f t="shared" ca="1" si="9"/>
        <v>-0.79511400596414639</v>
      </c>
      <c r="AS37" s="13">
        <f t="shared" ca="1" si="9"/>
        <v>2.1716237493521255</v>
      </c>
      <c r="AT37" s="13">
        <f t="shared" ca="1" si="9"/>
        <v>-1.2898968400454174</v>
      </c>
      <c r="AU37" s="13">
        <f t="shared" ca="1" si="9"/>
        <v>1.5342369373847835</v>
      </c>
      <c r="AV37" s="13">
        <f t="shared" ca="1" si="9"/>
        <v>-2.9871656747255946</v>
      </c>
      <c r="AW37" s="13">
        <f t="shared" ca="1" si="9"/>
        <v>0.49652069716502223</v>
      </c>
      <c r="AX37" s="13">
        <f t="shared" ca="1" si="9"/>
        <v>3.8656755489575279</v>
      </c>
      <c r="AY37" s="13">
        <f t="shared" ca="1" si="9"/>
        <v>5.137770077799928</v>
      </c>
      <c r="AZ37" s="13">
        <f t="shared" ca="1" si="9"/>
        <v>4.7794544387318361</v>
      </c>
      <c r="BA37" s="13">
        <f t="shared" ca="1" si="9"/>
        <v>-1.469119572067707</v>
      </c>
      <c r="BB37" s="13">
        <f t="shared" ca="1" si="9"/>
        <v>-0.88157470833316909</v>
      </c>
      <c r="BC37" s="13">
        <f t="shared" ca="1" si="9"/>
        <v>1.870906667804292</v>
      </c>
      <c r="BD37" s="13">
        <f t="shared" ca="1" si="9"/>
        <v>3.7177128818241956</v>
      </c>
      <c r="BE37" s="13">
        <f t="shared" ca="1" si="9"/>
        <v>-2.9774865804780015</v>
      </c>
      <c r="BF37" s="13">
        <f t="shared" ca="1" si="9"/>
        <v>2.1803387410840127</v>
      </c>
      <c r="BG37" s="13">
        <f t="shared" ca="1" si="9"/>
        <v>7.7135791549899579</v>
      </c>
      <c r="BH37" s="13">
        <f t="shared" ca="1" si="9"/>
        <v>1.8414551931464116</v>
      </c>
      <c r="BI37" s="13">
        <f t="shared" ca="1" si="9"/>
        <v>-0.8081448918311489</v>
      </c>
      <c r="BJ37" s="13">
        <f t="shared" ca="1" si="9"/>
        <v>-0.44578108741930977</v>
      </c>
      <c r="BK37" s="13">
        <f t="shared" ca="1" si="9"/>
        <v>3.0901858861455631</v>
      </c>
      <c r="BL37" s="13">
        <f t="shared" ca="1" si="9"/>
        <v>-0.11687489863227318</v>
      </c>
      <c r="BM37" s="13">
        <f t="shared" ca="1" si="9"/>
        <v>-2.6236619067429858</v>
      </c>
      <c r="BN37" s="13">
        <f t="shared" ca="1" si="9"/>
        <v>4.1001785251885394</v>
      </c>
    </row>
    <row r="38" spans="1:66" x14ac:dyDescent="0.2">
      <c r="A38" s="10">
        <v>17</v>
      </c>
      <c r="B38" s="14">
        <f t="shared" ca="1" si="2"/>
        <v>2.2837726864351593</v>
      </c>
      <c r="C38" s="16">
        <f t="shared" ca="1" si="3"/>
        <v>1.8234614413461743</v>
      </c>
      <c r="D38" s="16">
        <f t="shared" si="4"/>
        <v>-0.5754307686077732</v>
      </c>
      <c r="F38" s="7">
        <v>17</v>
      </c>
      <c r="G38" s="13">
        <f t="shared" ca="1" si="5"/>
        <v>-2.0488363314592366</v>
      </c>
      <c r="H38" s="13">
        <f t="shared" ca="1" si="5"/>
        <v>4.7222120885051613</v>
      </c>
      <c r="I38" s="13">
        <f t="shared" ca="1" si="5"/>
        <v>-0.56293684227165519</v>
      </c>
      <c r="J38" s="13">
        <f t="shared" ca="1" si="5"/>
        <v>-1.6204259600692792</v>
      </c>
      <c r="K38" s="13">
        <f t="shared" ca="1" si="5"/>
        <v>-0.68536382963792297</v>
      </c>
      <c r="L38" s="13">
        <f t="shared" ca="1" si="5"/>
        <v>7.7132101964512811</v>
      </c>
      <c r="M38" s="13">
        <f t="shared" ca="1" si="5"/>
        <v>5.5216833609429798</v>
      </c>
      <c r="N38" s="13">
        <f t="shared" ca="1" si="5"/>
        <v>-2.549711241268243</v>
      </c>
      <c r="O38" s="13">
        <f t="shared" ca="1" si="5"/>
        <v>4.9163407291795318</v>
      </c>
      <c r="P38" s="13">
        <f t="shared" ca="1" si="5"/>
        <v>6.0661303176659054</v>
      </c>
      <c r="Q38" s="13">
        <f t="shared" ca="1" si="5"/>
        <v>3.3222846385947884</v>
      </c>
      <c r="R38" s="13">
        <f t="shared" ca="1" si="5"/>
        <v>5.9586904059298815</v>
      </c>
      <c r="S38" s="13">
        <f t="shared" ca="1" si="5"/>
        <v>0.44136474365520084</v>
      </c>
      <c r="T38" s="13">
        <f t="shared" ca="1" si="5"/>
        <v>1.4202835542154451</v>
      </c>
      <c r="U38" s="13">
        <f t="shared" ca="1" si="5"/>
        <v>3.4245049332406134</v>
      </c>
      <c r="V38" s="13">
        <f t="shared" ca="1" si="5"/>
        <v>6.0769400188242866</v>
      </c>
      <c r="W38" s="13">
        <f t="shared" ca="1" si="8"/>
        <v>3.4114289432533691</v>
      </c>
      <c r="X38" s="13">
        <f t="shared" ca="1" si="8"/>
        <v>0.22181082406762687</v>
      </c>
      <c r="Y38" s="13">
        <f t="shared" ca="1" si="8"/>
        <v>-2.2864802588887594</v>
      </c>
      <c r="Z38" s="13">
        <f t="shared" ca="1" si="8"/>
        <v>-0.87461913329687047</v>
      </c>
      <c r="AA38" s="13">
        <f t="shared" ca="1" si="9"/>
        <v>-0.13514494886142625</v>
      </c>
      <c r="AB38" s="13">
        <f t="shared" ca="1" si="9"/>
        <v>7.1108388191814829</v>
      </c>
      <c r="AC38" s="13">
        <f t="shared" ca="1" si="9"/>
        <v>-0.60865433301578209</v>
      </c>
      <c r="AD38" s="13">
        <f t="shared" ca="1" si="9"/>
        <v>3.1991286109349417</v>
      </c>
      <c r="AE38" s="13">
        <f t="shared" ca="1" si="9"/>
        <v>3.9712681810262138</v>
      </c>
      <c r="AF38" s="13">
        <f t="shared" ca="1" si="9"/>
        <v>-0.94263841320792308</v>
      </c>
      <c r="AG38" s="13">
        <f t="shared" ca="1" si="9"/>
        <v>5.3630630603992229</v>
      </c>
      <c r="AH38" s="13">
        <f t="shared" ca="1" si="9"/>
        <v>2.7453202285327967</v>
      </c>
      <c r="AI38" s="13">
        <f t="shared" ca="1" si="9"/>
        <v>4.1857431284127919</v>
      </c>
      <c r="AJ38" s="13">
        <f t="shared" ca="1" si="9"/>
        <v>3.9561973953171208</v>
      </c>
      <c r="AK38" s="13">
        <f t="shared" ca="1" si="9"/>
        <v>-1.5817785060596323</v>
      </c>
      <c r="AL38" s="13">
        <f t="shared" ca="1" si="9"/>
        <v>2.3122726748919429</v>
      </c>
      <c r="AM38" s="13">
        <f t="shared" ca="1" si="9"/>
        <v>5.9492989196688733</v>
      </c>
      <c r="AN38" s="13">
        <f t="shared" ca="1" si="9"/>
        <v>4.8643250617723996</v>
      </c>
      <c r="AO38" s="13">
        <f t="shared" ca="1" si="9"/>
        <v>1.2719759866353018</v>
      </c>
      <c r="AP38" s="13">
        <f t="shared" ca="1" si="9"/>
        <v>2.8104902265966496</v>
      </c>
      <c r="AQ38" s="13">
        <f t="shared" ca="1" si="9"/>
        <v>1.0035138372139247</v>
      </c>
      <c r="AR38" s="13">
        <f t="shared" ca="1" si="9"/>
        <v>4.774754400155155</v>
      </c>
      <c r="AS38" s="13">
        <f t="shared" ca="1" si="9"/>
        <v>1.4212489117852158</v>
      </c>
      <c r="AT38" s="13">
        <f t="shared" ca="1" si="9"/>
        <v>1.4924669954965011</v>
      </c>
      <c r="AU38" s="13">
        <f t="shared" ca="1" si="9"/>
        <v>0.24869299560558722</v>
      </c>
      <c r="AV38" s="13">
        <f t="shared" ca="1" si="9"/>
        <v>0.96259990706155873</v>
      </c>
      <c r="AW38" s="13">
        <f t="shared" ca="1" si="9"/>
        <v>3.3756501403898733</v>
      </c>
      <c r="AX38" s="13">
        <f t="shared" ca="1" si="9"/>
        <v>1.9443400655095811</v>
      </c>
      <c r="AY38" s="13">
        <f t="shared" ca="1" si="9"/>
        <v>-2.8238932763264328</v>
      </c>
      <c r="AZ38" s="13">
        <f t="shared" ca="1" si="9"/>
        <v>0.33857641205735334</v>
      </c>
      <c r="BA38" s="13">
        <f t="shared" ca="1" si="9"/>
        <v>3.1659017578402011</v>
      </c>
      <c r="BB38" s="13">
        <f t="shared" ca="1" si="9"/>
        <v>1.7547758530826343</v>
      </c>
      <c r="BC38" s="13">
        <f t="shared" ca="1" si="9"/>
        <v>-0.9732761576290887</v>
      </c>
      <c r="BD38" s="13">
        <f t="shared" ca="1" si="9"/>
        <v>0.50919249715113679</v>
      </c>
      <c r="BE38" s="13">
        <f t="shared" ca="1" si="9"/>
        <v>-1.3215434921060947</v>
      </c>
      <c r="BF38" s="13">
        <f t="shared" ca="1" si="9"/>
        <v>2.1449992386531824</v>
      </c>
      <c r="BG38" s="13">
        <f t="shared" ca="1" si="9"/>
        <v>0.4164606509177835</v>
      </c>
      <c r="BH38" s="13">
        <f t="shared" ca="1" si="9"/>
        <v>2.6058030625735142</v>
      </c>
      <c r="BI38" s="13">
        <f t="shared" ca="1" si="9"/>
        <v>7.0966104065909192</v>
      </c>
      <c r="BJ38" s="13">
        <f t="shared" ca="1" si="9"/>
        <v>2.2273798948429264</v>
      </c>
      <c r="BK38" s="13">
        <f t="shared" ca="1" si="9"/>
        <v>-0.84891240931680034</v>
      </c>
      <c r="BL38" s="13">
        <f t="shared" ca="1" si="9"/>
        <v>5.2253800291968329</v>
      </c>
      <c r="BM38" s="13">
        <f t="shared" ca="1" si="9"/>
        <v>4.4490663674933106</v>
      </c>
      <c r="BN38" s="13">
        <f t="shared" ca="1" si="9"/>
        <v>2.4678825422666462</v>
      </c>
    </row>
    <row r="39" spans="1:66" x14ac:dyDescent="0.2">
      <c r="A39" s="10">
        <v>18</v>
      </c>
      <c r="B39" s="14">
        <f t="shared" ca="1" si="2"/>
        <v>1.641597859308777</v>
      </c>
      <c r="C39" s="16">
        <f t="shared" ca="1" si="3"/>
        <v>1.8328118199995254</v>
      </c>
      <c r="D39" s="16">
        <f t="shared" si="4"/>
        <v>-0.52679877551013998</v>
      </c>
      <c r="F39" s="7">
        <v>18</v>
      </c>
      <c r="G39" s="13">
        <f t="shared" ca="1" si="5"/>
        <v>-1.0581056977894292</v>
      </c>
      <c r="H39" s="13">
        <f t="shared" ca="1" si="5"/>
        <v>1.6871356298360412</v>
      </c>
      <c r="I39" s="13">
        <f t="shared" ca="1" si="5"/>
        <v>2.9178637855491871</v>
      </c>
      <c r="J39" s="13">
        <f t="shared" ca="1" si="5"/>
        <v>-2.8213632796834416</v>
      </c>
      <c r="K39" s="13">
        <f t="shared" ca="1" si="5"/>
        <v>-0.79112838989515266</v>
      </c>
      <c r="L39" s="13">
        <f t="shared" ca="1" si="5"/>
        <v>4.7198941753070169</v>
      </c>
      <c r="M39" s="13">
        <f t="shared" ca="1" si="5"/>
        <v>6.0698146961779464</v>
      </c>
      <c r="N39" s="13">
        <f t="shared" ca="1" si="5"/>
        <v>7.36910925475014</v>
      </c>
      <c r="O39" s="13">
        <f t="shared" ca="1" si="5"/>
        <v>1.7989307675707564</v>
      </c>
      <c r="P39" s="13">
        <f t="shared" ca="1" si="5"/>
        <v>5.1032299707528477</v>
      </c>
      <c r="Q39" s="13">
        <f t="shared" ca="1" si="5"/>
        <v>0.57546734732837113</v>
      </c>
      <c r="R39" s="13">
        <f t="shared" ca="1" si="5"/>
        <v>1.7598860214766403</v>
      </c>
      <c r="S39" s="13">
        <f t="shared" ca="1" si="5"/>
        <v>3.9086473403680233</v>
      </c>
      <c r="T39" s="13">
        <f t="shared" ca="1" si="5"/>
        <v>3.3273107723832669</v>
      </c>
      <c r="U39" s="13">
        <f t="shared" ca="1" si="5"/>
        <v>-0.47524580763612523</v>
      </c>
      <c r="V39" s="13">
        <f t="shared" ca="1" si="5"/>
        <v>-1.0746695281661554</v>
      </c>
      <c r="W39" s="13">
        <f t="shared" ca="1" si="8"/>
        <v>2.3351067745182092</v>
      </c>
      <c r="X39" s="13">
        <f t="shared" ca="1" si="8"/>
        <v>3.0615650019857812</v>
      </c>
      <c r="Y39" s="13">
        <f t="shared" ca="1" si="8"/>
        <v>-5.4808953025319305</v>
      </c>
      <c r="Z39" s="13">
        <f t="shared" ca="1" si="8"/>
        <v>2.6724291813042407</v>
      </c>
      <c r="AA39" s="13">
        <f t="shared" ca="1" si="9"/>
        <v>4.8909367839164108</v>
      </c>
      <c r="AB39" s="13">
        <f t="shared" ca="1" si="9"/>
        <v>4.2232678816831459</v>
      </c>
      <c r="AC39" s="13">
        <f t="shared" ca="1" si="9"/>
        <v>6.0755786206827151</v>
      </c>
      <c r="AD39" s="13">
        <f t="shared" ca="1" si="9"/>
        <v>1.1413885238761927</v>
      </c>
      <c r="AE39" s="13">
        <f t="shared" ca="1" si="9"/>
        <v>-1.1851249441452216</v>
      </c>
      <c r="AF39" s="13">
        <f t="shared" ca="1" si="9"/>
        <v>0.18264266468495127</v>
      </c>
      <c r="AG39" s="13">
        <f t="shared" ca="1" si="9"/>
        <v>1.7603328582939977</v>
      </c>
      <c r="AH39" s="13">
        <f t="shared" ca="1" si="9"/>
        <v>-0.13829485716576784</v>
      </c>
      <c r="AI39" s="13">
        <f t="shared" ca="1" si="9"/>
        <v>3.9203185903522395</v>
      </c>
      <c r="AJ39" s="13">
        <f t="shared" ca="1" si="9"/>
        <v>4.0478861360437879</v>
      </c>
      <c r="AK39" s="13">
        <f t="shared" ca="1" si="9"/>
        <v>5.3900170951171091</v>
      </c>
      <c r="AL39" s="13">
        <f t="shared" ca="1" si="9"/>
        <v>9.6693584783345798</v>
      </c>
      <c r="AM39" s="13">
        <f t="shared" ca="1" si="9"/>
        <v>1.2176297297826322</v>
      </c>
      <c r="AN39" s="13">
        <f t="shared" ca="1" si="9"/>
        <v>0.27171524975483541</v>
      </c>
      <c r="AO39" s="13">
        <f t="shared" ca="1" si="9"/>
        <v>2.9144134548734528</v>
      </c>
      <c r="AP39" s="13">
        <f t="shared" ca="1" si="9"/>
        <v>1.0363907924868383</v>
      </c>
      <c r="AQ39" s="13">
        <f t="shared" ca="1" si="9"/>
        <v>3.3493539923278668</v>
      </c>
      <c r="AR39" s="13">
        <f t="shared" ca="1" si="9"/>
        <v>-2.3046430143000025</v>
      </c>
      <c r="AS39" s="13">
        <f t="shared" ca="1" si="9"/>
        <v>-1.0893223143549955</v>
      </c>
      <c r="AT39" s="13">
        <f t="shared" ca="1" si="9"/>
        <v>-1.005342136864094</v>
      </c>
      <c r="AU39" s="13">
        <f t="shared" ca="1" si="9"/>
        <v>0.61289951950808597</v>
      </c>
      <c r="AV39" s="13">
        <f t="shared" ca="1" si="9"/>
        <v>-1.6251094520121154</v>
      </c>
      <c r="AW39" s="13">
        <f t="shared" ca="1" si="9"/>
        <v>-1.4118788591656681</v>
      </c>
      <c r="AX39" s="13">
        <f t="shared" ca="1" si="9"/>
        <v>-3.006760606660138</v>
      </c>
      <c r="AY39" s="13">
        <f t="shared" ca="1" si="9"/>
        <v>-1.2455025210461148</v>
      </c>
      <c r="AZ39" s="13">
        <f t="shared" ca="1" si="9"/>
        <v>2.8619084622740414</v>
      </c>
      <c r="BA39" s="13">
        <f t="shared" ca="1" si="9"/>
        <v>-2.5894747100790356</v>
      </c>
      <c r="BB39" s="13">
        <f t="shared" ca="1" si="9"/>
        <v>1.0230245956105231</v>
      </c>
      <c r="BC39" s="13">
        <f t="shared" ca="1" si="9"/>
        <v>-0.11132195773346121</v>
      </c>
      <c r="BD39" s="13">
        <f t="shared" ca="1" si="9"/>
        <v>1.9652534670457718</v>
      </c>
      <c r="BE39" s="13">
        <f t="shared" ca="1" si="9"/>
        <v>4.4348270001391752</v>
      </c>
      <c r="BF39" s="13">
        <f t="shared" ca="1" si="9"/>
        <v>3.1970485953619443</v>
      </c>
      <c r="BG39" s="13">
        <f t="shared" ca="1" si="9"/>
        <v>1.0022039221695527</v>
      </c>
      <c r="BH39" s="13">
        <f t="shared" ca="1" si="9"/>
        <v>0.49616276113198987</v>
      </c>
      <c r="BI39" s="13">
        <f t="shared" ca="1" si="9"/>
        <v>5.0706686546298387</v>
      </c>
      <c r="BJ39" s="13">
        <f t="shared" ca="1" si="9"/>
        <v>3.7293179597179495</v>
      </c>
      <c r="BK39" s="13">
        <f t="shared" ca="1" si="9"/>
        <v>-1.2492581630681228</v>
      </c>
      <c r="BL39" s="13">
        <f t="shared" ca="1" si="9"/>
        <v>-0.81016404343497239</v>
      </c>
      <c r="BM39" s="13">
        <f t="shared" ca="1" si="9"/>
        <v>-2.442641321896545</v>
      </c>
      <c r="BN39" s="13">
        <f t="shared" ca="1" si="9"/>
        <v>-5.8444485201006398</v>
      </c>
    </row>
    <row r="40" spans="1:66" x14ac:dyDescent="0.2">
      <c r="A40" s="10">
        <v>19</v>
      </c>
      <c r="B40" s="14">
        <f t="shared" ca="1" si="2"/>
        <v>1.2154925447346072</v>
      </c>
      <c r="C40" s="16">
        <f t="shared" ca="1" si="3"/>
        <v>1.8378736684010293</v>
      </c>
      <c r="D40" s="16">
        <f t="shared" si="4"/>
        <v>-0.47938232297871608</v>
      </c>
      <c r="F40" s="7">
        <v>19</v>
      </c>
      <c r="G40" s="13">
        <f t="shared" ca="1" si="5"/>
        <v>4.5924130115763084</v>
      </c>
      <c r="H40" s="13">
        <f t="shared" ca="1" si="5"/>
        <v>-2.2529794418101101</v>
      </c>
      <c r="I40" s="13">
        <f t="shared" ca="1" si="5"/>
        <v>0.94767964791848547</v>
      </c>
      <c r="J40" s="13">
        <f t="shared" ca="1" si="5"/>
        <v>1.214902077765472</v>
      </c>
      <c r="K40" s="13">
        <f t="shared" ca="1" si="5"/>
        <v>5.8115322246998256</v>
      </c>
      <c r="L40" s="13">
        <f t="shared" ca="1" si="5"/>
        <v>2.2181164787790988</v>
      </c>
      <c r="M40" s="13">
        <f t="shared" ca="1" si="5"/>
        <v>-3.2772692443125067</v>
      </c>
      <c r="N40" s="13">
        <f t="shared" ca="1" si="5"/>
        <v>0.12312792361817015</v>
      </c>
      <c r="O40" s="13">
        <f t="shared" ca="1" si="5"/>
        <v>-2.108428896261227</v>
      </c>
      <c r="P40" s="13">
        <f t="shared" ca="1" si="5"/>
        <v>7.4542683971208508</v>
      </c>
      <c r="Q40" s="13">
        <f t="shared" ca="1" si="5"/>
        <v>2.9723715595779243E-2</v>
      </c>
      <c r="R40" s="13">
        <f t="shared" ca="1" si="5"/>
        <v>2.5532371094652082</v>
      </c>
      <c r="S40" s="13">
        <f t="shared" ca="1" si="5"/>
        <v>3.0298046764212758</v>
      </c>
      <c r="T40" s="13">
        <f t="shared" ca="1" si="5"/>
        <v>6.5682805687500743</v>
      </c>
      <c r="U40" s="13">
        <f t="shared" ca="1" si="5"/>
        <v>1.9158977524582645</v>
      </c>
      <c r="V40" s="13">
        <f t="shared" ca="1" si="5"/>
        <v>3.8930424305676725</v>
      </c>
      <c r="W40" s="13">
        <f t="shared" ca="1" si="8"/>
        <v>4.6429933451909182</v>
      </c>
      <c r="X40" s="13">
        <f t="shared" ca="1" si="8"/>
        <v>0.99211422381688874</v>
      </c>
      <c r="Y40" s="13">
        <f t="shared" ca="1" si="8"/>
        <v>1.9794357229218082</v>
      </c>
      <c r="Z40" s="13">
        <f t="shared" ca="1" si="8"/>
        <v>-2.2305804229565682</v>
      </c>
      <c r="AA40" s="13">
        <f t="shared" ca="1" si="9"/>
        <v>6.0713420809167982</v>
      </c>
      <c r="AB40" s="13">
        <f t="shared" ca="1" si="9"/>
        <v>-3.2748675159459069</v>
      </c>
      <c r="AC40" s="13">
        <f t="shared" ca="1" si="9"/>
        <v>6.2974480106037181</v>
      </c>
      <c r="AD40" s="13">
        <f t="shared" ca="1" si="9"/>
        <v>2.436052688448529</v>
      </c>
      <c r="AE40" s="13">
        <f t="shared" ca="1" si="9"/>
        <v>1.3874943698765101</v>
      </c>
      <c r="AF40" s="13">
        <f t="shared" ca="1" si="9"/>
        <v>1.1678694978474182</v>
      </c>
      <c r="AG40" s="13">
        <f t="shared" ca="1" si="9"/>
        <v>4.5613046101030408</v>
      </c>
      <c r="AH40" s="13">
        <f t="shared" ca="1" si="9"/>
        <v>4.5576054014706493</v>
      </c>
      <c r="AI40" s="13">
        <f t="shared" ca="1" si="9"/>
        <v>1.2175987820598471</v>
      </c>
      <c r="AJ40" s="13">
        <f t="shared" ca="1" si="9"/>
        <v>6.6384282322204724</v>
      </c>
      <c r="AK40" s="13">
        <f t="shared" ca="1" si="9"/>
        <v>-0.90443029349318538</v>
      </c>
      <c r="AL40" s="13">
        <f t="shared" ca="1" si="9"/>
        <v>4.3694977598964062</v>
      </c>
      <c r="AM40" s="13">
        <f t="shared" ca="1" si="9"/>
        <v>-1.6627394377356657</v>
      </c>
      <c r="AN40" s="13">
        <f t="shared" ca="1" si="9"/>
        <v>0.32417050523666102</v>
      </c>
      <c r="AO40" s="13">
        <f t="shared" ca="1" si="9"/>
        <v>3.422958417835483</v>
      </c>
      <c r="AP40" s="13">
        <f t="shared" ca="1" si="9"/>
        <v>1.1704534222320504</v>
      </c>
      <c r="AQ40" s="13">
        <f t="shared" ca="1" si="9"/>
        <v>2.5312790471544719</v>
      </c>
      <c r="AR40" s="13">
        <f t="shared" ca="1" si="9"/>
        <v>4.2095183169687989</v>
      </c>
      <c r="AS40" s="13">
        <f t="shared" ca="1" si="9"/>
        <v>0.97989557158304952</v>
      </c>
      <c r="AT40" s="13">
        <f t="shared" ca="1" si="9"/>
        <v>0.65700694758082867</v>
      </c>
      <c r="AU40" s="13">
        <f t="shared" ca="1" si="9"/>
        <v>1.840430885587383</v>
      </c>
      <c r="AV40" s="13">
        <f t="shared" ca="1" si="9"/>
        <v>6.1852276539234552</v>
      </c>
      <c r="AW40" s="13">
        <f t="shared" ca="1" si="9"/>
        <v>2.8134924471232559E-2</v>
      </c>
      <c r="AX40" s="13">
        <f t="shared" ca="1" si="9"/>
        <v>2.6045420261354444</v>
      </c>
      <c r="AY40" s="13">
        <f t="shared" ca="1" si="9"/>
        <v>3.2214082893604998</v>
      </c>
      <c r="AZ40" s="13">
        <f t="shared" ca="1" si="9"/>
        <v>1.3031446764528305</v>
      </c>
      <c r="BA40" s="13">
        <f t="shared" ca="1" si="9"/>
        <v>1.6713673897670085</v>
      </c>
      <c r="BB40" s="13">
        <f t="shared" ca="1" si="9"/>
        <v>4.4656482357707725</v>
      </c>
      <c r="BC40" s="13">
        <f t="shared" ca="1" si="9"/>
        <v>2.3980701624208103</v>
      </c>
      <c r="BD40" s="13">
        <f t="shared" ca="1" si="9"/>
        <v>0.5576836775398557</v>
      </c>
      <c r="BE40" s="13">
        <f t="shared" ca="1" si="9"/>
        <v>4.07586412762622</v>
      </c>
      <c r="BF40" s="13">
        <f t="shared" ca="1" si="9"/>
        <v>4.4909959551527692</v>
      </c>
      <c r="BG40" s="13">
        <f t="shared" ca="1" si="9"/>
        <v>8.3072715539014794</v>
      </c>
      <c r="BH40" s="13">
        <f t="shared" ca="1" si="9"/>
        <v>-2.5814315082335044</v>
      </c>
      <c r="BI40" s="13">
        <f t="shared" ca="1" si="9"/>
        <v>7.682624049252099</v>
      </c>
      <c r="BJ40" s="13">
        <f t="shared" ca="1" si="9"/>
        <v>1.1022133783776447</v>
      </c>
      <c r="BK40" s="13">
        <f t="shared" ca="1" si="9"/>
        <v>2.1423277502221056</v>
      </c>
      <c r="BL40" s="13">
        <f t="shared" ca="1" si="9"/>
        <v>-0.34062514194556925</v>
      </c>
      <c r="BM40" s="13">
        <f t="shared" ca="1" si="9"/>
        <v>0.30592308028729609</v>
      </c>
      <c r="BN40" s="13">
        <f t="shared" ca="1" si="9"/>
        <v>-2.402641258214679</v>
      </c>
    </row>
    <row r="41" spans="1:66" x14ac:dyDescent="0.2">
      <c r="A41" s="10">
        <v>20</v>
      </c>
      <c r="B41" s="14">
        <f t="shared" ca="1" si="2"/>
        <v>2.4133735395865217</v>
      </c>
      <c r="C41" s="16">
        <f t="shared" ca="1" si="3"/>
        <v>1.8383553035126152</v>
      </c>
      <c r="D41" s="16">
        <f t="shared" si="4"/>
        <v>-0.43302033058771894</v>
      </c>
      <c r="F41" s="7">
        <v>20</v>
      </c>
      <c r="G41" s="13">
        <f t="shared" ca="1" si="5"/>
        <v>-1.4634933189222661</v>
      </c>
      <c r="H41" s="13">
        <f t="shared" ca="1" si="5"/>
        <v>0.72742881269154802</v>
      </c>
      <c r="I41" s="13">
        <f t="shared" ca="1" si="5"/>
        <v>-4.8248220967316513E-2</v>
      </c>
      <c r="J41" s="13">
        <f t="shared" ca="1" si="5"/>
        <v>5.7462006590754626</v>
      </c>
      <c r="K41" s="13">
        <f t="shared" ca="1" si="5"/>
        <v>2.9402324491880156</v>
      </c>
      <c r="L41" s="13">
        <f t="shared" ca="1" si="5"/>
        <v>3.7756907717861408</v>
      </c>
      <c r="M41" s="13">
        <f t="shared" ca="1" si="5"/>
        <v>3.2368905773836332E-3</v>
      </c>
      <c r="N41" s="13">
        <f t="shared" ca="1" si="5"/>
        <v>-3.5290284883950234</v>
      </c>
      <c r="O41" s="13">
        <f t="shared" ca="1" si="5"/>
        <v>-2.8857072280368232</v>
      </c>
      <c r="P41" s="13">
        <f t="shared" ca="1" si="5"/>
        <v>-3.3891611716709589</v>
      </c>
      <c r="Q41" s="13">
        <f t="shared" ca="1" si="5"/>
        <v>-0.48095995088114529</v>
      </c>
      <c r="R41" s="13">
        <f t="shared" ca="1" si="5"/>
        <v>1.4099887721087203</v>
      </c>
      <c r="S41" s="13">
        <f t="shared" ca="1" si="5"/>
        <v>2.3938717772159217</v>
      </c>
      <c r="T41" s="13">
        <f t="shared" ca="1" si="5"/>
        <v>-2.9846140020835676</v>
      </c>
      <c r="U41" s="13">
        <f t="shared" ca="1" si="5"/>
        <v>-3.1139028168158882</v>
      </c>
      <c r="V41" s="13">
        <f t="shared" ca="1" si="5"/>
        <v>2.202078966714633</v>
      </c>
      <c r="W41" s="13">
        <f t="shared" ca="1" si="8"/>
        <v>1.8809628255537059</v>
      </c>
      <c r="X41" s="13">
        <f t="shared" ca="1" si="8"/>
        <v>7.8703078600889196</v>
      </c>
      <c r="Y41" s="13">
        <f t="shared" ca="1" si="8"/>
        <v>3.7306233494284604</v>
      </c>
      <c r="Z41" s="13">
        <f t="shared" ca="1" si="8"/>
        <v>1.2605147513208159</v>
      </c>
      <c r="AA41" s="13">
        <f t="shared" ca="1" si="9"/>
        <v>2.5658055661641104</v>
      </c>
      <c r="AB41" s="13">
        <f t="shared" ca="1" si="9"/>
        <v>0.83721734651192814</v>
      </c>
      <c r="AC41" s="13">
        <f t="shared" ca="1" si="9"/>
        <v>0.76985734581854315</v>
      </c>
      <c r="AD41" s="13">
        <f t="shared" ca="1" si="9"/>
        <v>3.9771202523121669</v>
      </c>
      <c r="AE41" s="13">
        <f t="shared" ca="1" si="9"/>
        <v>0.13098634593587022</v>
      </c>
      <c r="AF41" s="13">
        <f t="shared" ca="1" si="9"/>
        <v>0.94387203736881586</v>
      </c>
      <c r="AG41" s="13">
        <f t="shared" ca="1" si="9"/>
        <v>2.5464054172563779</v>
      </c>
      <c r="AH41" s="13">
        <f t="shared" ca="1" si="9"/>
        <v>0.72719809963837045</v>
      </c>
      <c r="AI41" s="13">
        <f t="shared" ca="1" si="9"/>
        <v>-2.7757520426505451</v>
      </c>
      <c r="AJ41" s="13">
        <f t="shared" ca="1" si="9"/>
        <v>-0.24045452914304999</v>
      </c>
      <c r="AK41" s="13">
        <f t="shared" ca="1" si="9"/>
        <v>-1.0525685104155169</v>
      </c>
      <c r="AL41" s="13">
        <f t="shared" ca="1" si="9"/>
        <v>2.768663005873035</v>
      </c>
      <c r="AM41" s="13">
        <f t="shared" ca="1" si="9"/>
        <v>1.1408577490403577</v>
      </c>
      <c r="AN41" s="13">
        <f t="shared" ca="1" si="9"/>
        <v>5.8383540126372706</v>
      </c>
      <c r="AO41" s="13">
        <f t="shared" ref="AA41:BN47" ca="1" si="10">_xlfn.NORM.INV(RAND(),$B$7,$B$8)</f>
        <v>1.8896884702865937</v>
      </c>
      <c r="AP41" s="13">
        <f t="shared" ca="1" si="10"/>
        <v>-4.7457701236956886</v>
      </c>
      <c r="AQ41" s="13">
        <f t="shared" ca="1" si="10"/>
        <v>2.2285300786492903</v>
      </c>
      <c r="AR41" s="13">
        <f t="shared" ca="1" si="10"/>
        <v>0.99071104633015117</v>
      </c>
      <c r="AS41" s="13">
        <f t="shared" ca="1" si="10"/>
        <v>-7.2434538946341327</v>
      </c>
      <c r="AT41" s="13">
        <f t="shared" ca="1" si="10"/>
        <v>6.3505352118487526</v>
      </c>
      <c r="AU41" s="13">
        <f t="shared" ca="1" si="10"/>
        <v>0.67881258550353163</v>
      </c>
      <c r="AV41" s="13">
        <f t="shared" ca="1" si="10"/>
        <v>0.25530492381401548</v>
      </c>
      <c r="AW41" s="13">
        <f t="shared" ca="1" si="10"/>
        <v>2.5507011464071017</v>
      </c>
      <c r="AX41" s="13">
        <f t="shared" ca="1" si="10"/>
        <v>0.69253892555776098</v>
      </c>
      <c r="AY41" s="13">
        <f t="shared" ca="1" si="10"/>
        <v>8.5791356978354933</v>
      </c>
      <c r="AZ41" s="13">
        <f t="shared" ca="1" si="10"/>
        <v>-0.16670629406493243</v>
      </c>
      <c r="BA41" s="13">
        <f t="shared" ca="1" si="10"/>
        <v>0.21598406095194633</v>
      </c>
      <c r="BB41" s="13">
        <f t="shared" ca="1" si="10"/>
        <v>3.4882209927581664</v>
      </c>
      <c r="BC41" s="13">
        <f t="shared" ca="1" si="10"/>
        <v>0.2143545552414543</v>
      </c>
      <c r="BD41" s="13">
        <f t="shared" ca="1" si="10"/>
        <v>-2.5796526505687654</v>
      </c>
      <c r="BE41" s="13">
        <f t="shared" ca="1" si="10"/>
        <v>9.9610828372662219E-2</v>
      </c>
      <c r="BF41" s="13">
        <f t="shared" ca="1" si="10"/>
        <v>4.0618080369625904</v>
      </c>
      <c r="BG41" s="13">
        <f t="shared" ca="1" si="10"/>
        <v>4.5501397079697128</v>
      </c>
      <c r="BH41" s="13">
        <f t="shared" ca="1" si="10"/>
        <v>2.2434312107523562</v>
      </c>
      <c r="BI41" s="13">
        <f t="shared" ca="1" si="10"/>
        <v>8.4637120407074278</v>
      </c>
      <c r="BJ41" s="13">
        <f t="shared" ca="1" si="10"/>
        <v>3.4671233067913541</v>
      </c>
      <c r="BK41" s="13">
        <f t="shared" ca="1" si="10"/>
        <v>-3.0481599416657623E-2</v>
      </c>
      <c r="BL41" s="13">
        <f t="shared" ca="1" si="10"/>
        <v>6.8973678742447913</v>
      </c>
      <c r="BM41" s="13">
        <f t="shared" ca="1" si="10"/>
        <v>2.7726783195689229</v>
      </c>
      <c r="BN41" s="13">
        <f t="shared" ca="1" si="10"/>
        <v>2.7228821670972976</v>
      </c>
    </row>
    <row r="42" spans="1:66" x14ac:dyDescent="0.2">
      <c r="A42" s="10">
        <v>21</v>
      </c>
      <c r="B42" s="14">
        <f t="shared" ca="1" si="2"/>
        <v>2.4814513962769005</v>
      </c>
      <c r="C42" s="16">
        <f t="shared" ca="1" si="3"/>
        <v>1.8456244625718328</v>
      </c>
      <c r="D42" s="16">
        <f t="shared" si="4"/>
        <v>-0.38757127012577564</v>
      </c>
      <c r="F42" s="7">
        <v>21</v>
      </c>
      <c r="G42" s="13">
        <f t="shared" ca="1" si="5"/>
        <v>4.9858994894907163</v>
      </c>
      <c r="H42" s="13">
        <f t="shared" ca="1" si="5"/>
        <v>3.9139507163131655</v>
      </c>
      <c r="I42" s="13">
        <f t="shared" ca="1" si="5"/>
        <v>-2.1857388714861594</v>
      </c>
      <c r="J42" s="13">
        <f t="shared" ca="1" si="5"/>
        <v>5.0661325453086956</v>
      </c>
      <c r="K42" s="13">
        <f t="shared" ca="1" si="5"/>
        <v>-0.72138010127371643</v>
      </c>
      <c r="L42" s="13">
        <f t="shared" ca="1" si="5"/>
        <v>-2.6605763711075632</v>
      </c>
      <c r="M42" s="13">
        <f t="shared" ca="1" si="5"/>
        <v>5.3775109605390954</v>
      </c>
      <c r="N42" s="13">
        <f t="shared" ca="1" si="5"/>
        <v>2.5426689069766755</v>
      </c>
      <c r="O42" s="13">
        <f t="shared" ca="1" si="5"/>
        <v>2.5067652209547684</v>
      </c>
      <c r="P42" s="13">
        <f t="shared" ca="1" si="5"/>
        <v>-4.6498769460696021</v>
      </c>
      <c r="Q42" s="13">
        <f t="shared" ca="1" si="5"/>
        <v>0.41067261479882178</v>
      </c>
      <c r="R42" s="13">
        <f t="shared" ca="1" si="5"/>
        <v>3.956731388839728</v>
      </c>
      <c r="S42" s="13">
        <f t="shared" ca="1" si="5"/>
        <v>1.0322122960858693</v>
      </c>
      <c r="T42" s="13">
        <f t="shared" ca="1" si="5"/>
        <v>2.5735080904304128</v>
      </c>
      <c r="U42" s="13">
        <f t="shared" ca="1" si="5"/>
        <v>-6.6999291709913855</v>
      </c>
      <c r="V42" s="13">
        <f t="shared" ca="1" si="5"/>
        <v>-3.1086664284584824</v>
      </c>
      <c r="W42" s="13">
        <f t="shared" ca="1" si="8"/>
        <v>5.6833152744178355</v>
      </c>
      <c r="X42" s="13">
        <f t="shared" ca="1" si="8"/>
        <v>6.7159098312538985</v>
      </c>
      <c r="Y42" s="13">
        <f t="shared" ca="1" si="8"/>
        <v>0.35153223265268863</v>
      </c>
      <c r="Z42" s="13">
        <f t="shared" ca="1" si="8"/>
        <v>1.9041077767269732</v>
      </c>
      <c r="AA42" s="13">
        <f t="shared" ca="1" si="10"/>
        <v>2.1610791980477644</v>
      </c>
      <c r="AB42" s="13">
        <f t="shared" ca="1" si="10"/>
        <v>4.0314363196094671</v>
      </c>
      <c r="AC42" s="13">
        <f t="shared" ca="1" si="10"/>
        <v>6.2251064878173628</v>
      </c>
      <c r="AD42" s="13">
        <f t="shared" ca="1" si="10"/>
        <v>-1.8290103932953539</v>
      </c>
      <c r="AE42" s="13">
        <f t="shared" ca="1" si="10"/>
        <v>2.0030481877086177</v>
      </c>
      <c r="AF42" s="13">
        <f t="shared" ca="1" si="10"/>
        <v>7.5742623414346619</v>
      </c>
      <c r="AG42" s="13">
        <f t="shared" ca="1" si="10"/>
        <v>3.6498640472371151</v>
      </c>
      <c r="AH42" s="13">
        <f t="shared" ca="1" si="10"/>
        <v>2.4189040938129702</v>
      </c>
      <c r="AI42" s="13">
        <f t="shared" ca="1" si="10"/>
        <v>-2.9827315471681146</v>
      </c>
      <c r="AJ42" s="13">
        <f t="shared" ca="1" si="10"/>
        <v>1.8531148131165405</v>
      </c>
      <c r="AK42" s="13">
        <f t="shared" ca="1" si="10"/>
        <v>0.64509705374520321</v>
      </c>
      <c r="AL42" s="13">
        <f t="shared" ca="1" si="10"/>
        <v>3.0746701883191045</v>
      </c>
      <c r="AM42" s="13">
        <f t="shared" ca="1" si="10"/>
        <v>-3.0976407387676659</v>
      </c>
      <c r="AN42" s="13">
        <f t="shared" ca="1" si="10"/>
        <v>5.1709465330663447</v>
      </c>
      <c r="AO42" s="13">
        <f t="shared" ca="1" si="10"/>
        <v>5.1305017789362637</v>
      </c>
      <c r="AP42" s="13">
        <f t="shared" ca="1" si="10"/>
        <v>-9.2825869352211932E-2</v>
      </c>
      <c r="AQ42" s="13">
        <f t="shared" ca="1" si="10"/>
        <v>3.8158837259523954</v>
      </c>
      <c r="AR42" s="13">
        <f t="shared" ca="1" si="10"/>
        <v>1.5801557629455401</v>
      </c>
      <c r="AS42" s="13">
        <f t="shared" ca="1" si="10"/>
        <v>2.7270229123289336</v>
      </c>
      <c r="AT42" s="13">
        <f t="shared" ca="1" si="10"/>
        <v>0.44358710470391216</v>
      </c>
      <c r="AU42" s="13">
        <f t="shared" ca="1" si="10"/>
        <v>1.7477371482451047</v>
      </c>
      <c r="AV42" s="13">
        <f t="shared" ca="1" si="10"/>
        <v>7.1803128463137753</v>
      </c>
      <c r="AW42" s="13">
        <f t="shared" ca="1" si="10"/>
        <v>3.2630906247884219</v>
      </c>
      <c r="AX42" s="13">
        <f t="shared" ca="1" si="10"/>
        <v>-0.27464188554067004</v>
      </c>
      <c r="AY42" s="13">
        <f t="shared" ca="1" si="10"/>
        <v>2.9228281800671576</v>
      </c>
      <c r="AZ42" s="13">
        <f t="shared" ca="1" si="10"/>
        <v>2.9356333304801048</v>
      </c>
      <c r="BA42" s="13">
        <f t="shared" ca="1" si="10"/>
        <v>6.3392216972037296</v>
      </c>
      <c r="BB42" s="13">
        <f t="shared" ca="1" si="10"/>
        <v>-0.47845330113907014</v>
      </c>
      <c r="BC42" s="13">
        <f t="shared" ca="1" si="10"/>
        <v>3.9030900230492245</v>
      </c>
      <c r="BD42" s="13">
        <f t="shared" ca="1" si="10"/>
        <v>0.64134685238470968</v>
      </c>
      <c r="BE42" s="13">
        <f t="shared" ca="1" si="10"/>
        <v>4.7806414071552492</v>
      </c>
      <c r="BF42" s="13">
        <f t="shared" ca="1" si="10"/>
        <v>1.6514634153840939</v>
      </c>
      <c r="BG42" s="13">
        <f t="shared" ca="1" si="10"/>
        <v>2.4874965382092782</v>
      </c>
      <c r="BH42" s="13">
        <f t="shared" ca="1" si="10"/>
        <v>2.8036373395716372</v>
      </c>
      <c r="BI42" s="13">
        <f t="shared" ca="1" si="10"/>
        <v>4.7470332613301292</v>
      </c>
      <c r="BJ42" s="13">
        <f t="shared" ca="1" si="10"/>
        <v>2.7283496416394999</v>
      </c>
      <c r="BK42" s="13">
        <f t="shared" ca="1" si="10"/>
        <v>1.9147068082546126</v>
      </c>
      <c r="BL42" s="13">
        <f t="shared" ca="1" si="10"/>
        <v>0.3038542396772459</v>
      </c>
      <c r="BM42" s="13">
        <f t="shared" ca="1" si="10"/>
        <v>0.38310663147339552</v>
      </c>
      <c r="BN42" s="13">
        <f t="shared" ca="1" si="10"/>
        <v>1.7864101216158972</v>
      </c>
    </row>
    <row r="43" spans="1:66" x14ac:dyDescent="0.2">
      <c r="A43" s="10">
        <v>22</v>
      </c>
      <c r="B43" s="14">
        <f t="shared" ca="1" si="2"/>
        <v>2.2406617878727246</v>
      </c>
      <c r="C43" s="16">
        <f t="shared" ca="1" si="3"/>
        <v>1.8533570485767006</v>
      </c>
      <c r="D43" s="16">
        <f t="shared" si="4"/>
        <v>-0.34290933781547334</v>
      </c>
      <c r="F43" s="7">
        <v>22</v>
      </c>
      <c r="G43" s="13">
        <f t="shared" ca="1" si="5"/>
        <v>2.9108459647237623</v>
      </c>
      <c r="H43" s="13">
        <f t="shared" ca="1" si="5"/>
        <v>6.1102749628609105</v>
      </c>
      <c r="I43" s="13">
        <f t="shared" ca="1" si="5"/>
        <v>-2.6287008486912526</v>
      </c>
      <c r="J43" s="13">
        <f t="shared" ca="1" si="5"/>
        <v>1.4239365464376499</v>
      </c>
      <c r="K43" s="13">
        <f t="shared" ca="1" si="5"/>
        <v>3.7154673883395102</v>
      </c>
      <c r="L43" s="13">
        <f t="shared" ca="1" si="5"/>
        <v>0.96215607810425974</v>
      </c>
      <c r="M43" s="13">
        <f t="shared" ca="1" si="5"/>
        <v>0.4168625115593132</v>
      </c>
      <c r="N43" s="13">
        <f t="shared" ca="1" si="5"/>
        <v>-0.41427247361157526</v>
      </c>
      <c r="O43" s="13">
        <f t="shared" ca="1" si="5"/>
        <v>5.3546632274452124</v>
      </c>
      <c r="P43" s="13">
        <f t="shared" ca="1" si="5"/>
        <v>0.57196950987809259</v>
      </c>
      <c r="Q43" s="13">
        <f t="shared" ca="1" si="5"/>
        <v>2.252906515806699</v>
      </c>
      <c r="R43" s="13">
        <f t="shared" ca="1" si="5"/>
        <v>3.5222952595603756</v>
      </c>
      <c r="S43" s="13">
        <f t="shared" ca="1" si="5"/>
        <v>0.38582502527963269</v>
      </c>
      <c r="T43" s="13">
        <f t="shared" ca="1" si="5"/>
        <v>5.0648853402524168</v>
      </c>
      <c r="U43" s="13">
        <f t="shared" ca="1" si="5"/>
        <v>3.7615488526814844</v>
      </c>
      <c r="V43" s="13">
        <f t="shared" ca="1" si="5"/>
        <v>-0.3480029972294818</v>
      </c>
      <c r="W43" s="13">
        <f t="shared" ca="1" si="8"/>
        <v>-5.1956089126978657</v>
      </c>
      <c r="X43" s="13">
        <f t="shared" ca="1" si="8"/>
        <v>-0.93725100885572799</v>
      </c>
      <c r="Y43" s="13">
        <f t="shared" ca="1" si="8"/>
        <v>-0.688675967099734</v>
      </c>
      <c r="Z43" s="13">
        <f t="shared" ca="1" si="8"/>
        <v>2.6474130142041075</v>
      </c>
      <c r="AA43" s="13">
        <f t="shared" ca="1" si="10"/>
        <v>4.2717039061882938</v>
      </c>
      <c r="AB43" s="13">
        <f t="shared" ca="1" si="10"/>
        <v>1.3518009052710513</v>
      </c>
      <c r="AC43" s="13">
        <f t="shared" ca="1" si="10"/>
        <v>2.477045195397324</v>
      </c>
      <c r="AD43" s="13">
        <f t="shared" ca="1" si="10"/>
        <v>1.3208381129771585</v>
      </c>
      <c r="AE43" s="13">
        <f t="shared" ca="1" si="10"/>
        <v>6.4441390881330278</v>
      </c>
      <c r="AF43" s="13">
        <f t="shared" ca="1" si="10"/>
        <v>1.8768942539310192</v>
      </c>
      <c r="AG43" s="13">
        <f t="shared" ca="1" si="10"/>
        <v>3.4566850996247034</v>
      </c>
      <c r="AH43" s="13">
        <f t="shared" ca="1" si="10"/>
        <v>2.6688872992842696</v>
      </c>
      <c r="AI43" s="13">
        <f t="shared" ca="1" si="10"/>
        <v>-0.25368290985940867</v>
      </c>
      <c r="AJ43" s="13">
        <f t="shared" ca="1" si="10"/>
        <v>1.8879909236715149</v>
      </c>
      <c r="AK43" s="13">
        <f t="shared" ca="1" si="10"/>
        <v>6.452089134064261</v>
      </c>
      <c r="AL43" s="13">
        <f t="shared" ca="1" si="10"/>
        <v>0.2905840015077179</v>
      </c>
      <c r="AM43" s="13">
        <f t="shared" ca="1" si="10"/>
        <v>0.29374361258120096</v>
      </c>
      <c r="AN43" s="13">
        <f t="shared" ca="1" si="10"/>
        <v>1.1608228624989649</v>
      </c>
      <c r="AO43" s="13">
        <f t="shared" ca="1" si="10"/>
        <v>0.95376717320882509</v>
      </c>
      <c r="AP43" s="13">
        <f t="shared" ca="1" si="10"/>
        <v>-3.7375994634304268</v>
      </c>
      <c r="AQ43" s="13">
        <f t="shared" ca="1" si="10"/>
        <v>5.2265179333446357</v>
      </c>
      <c r="AR43" s="13">
        <f t="shared" ca="1" si="10"/>
        <v>0.56110032138100685</v>
      </c>
      <c r="AS43" s="13">
        <f t="shared" ca="1" si="10"/>
        <v>5.0114583939697477</v>
      </c>
      <c r="AT43" s="13">
        <f t="shared" ca="1" si="10"/>
        <v>4.3106827323318679</v>
      </c>
      <c r="AU43" s="13">
        <f t="shared" ca="1" si="10"/>
        <v>2.9074635654472858</v>
      </c>
      <c r="AV43" s="13">
        <f t="shared" ca="1" si="10"/>
        <v>-0.26991091309001813</v>
      </c>
      <c r="AW43" s="13">
        <f t="shared" ca="1" si="10"/>
        <v>-0.24018024791171566</v>
      </c>
      <c r="AX43" s="13">
        <f t="shared" ca="1" si="10"/>
        <v>0.86729657247319913</v>
      </c>
      <c r="AY43" s="13">
        <f t="shared" ca="1" si="10"/>
        <v>2.214841102139856</v>
      </c>
      <c r="AZ43" s="13">
        <f t="shared" ca="1" si="10"/>
        <v>-1.6031048694035079</v>
      </c>
      <c r="BA43" s="13">
        <f t="shared" ca="1" si="10"/>
        <v>6.2878902521268794</v>
      </c>
      <c r="BB43" s="13">
        <f t="shared" ca="1" si="10"/>
        <v>2.8365007869833541</v>
      </c>
      <c r="BC43" s="13">
        <f t="shared" ca="1" si="10"/>
        <v>1.3163919784814069</v>
      </c>
      <c r="BD43" s="13">
        <f t="shared" ca="1" si="10"/>
        <v>2.9611612090007977</v>
      </c>
      <c r="BE43" s="13">
        <f t="shared" ca="1" si="10"/>
        <v>4.8919313486102141</v>
      </c>
      <c r="BF43" s="13">
        <f t="shared" ca="1" si="10"/>
        <v>-0.21659279343304982</v>
      </c>
      <c r="BG43" s="13">
        <f t="shared" ca="1" si="10"/>
        <v>-1.0079711474988482</v>
      </c>
      <c r="BH43" s="13">
        <f t="shared" ca="1" si="10"/>
        <v>-5.0052429248794814</v>
      </c>
      <c r="BI43" s="13">
        <f t="shared" ca="1" si="10"/>
        <v>0.9082827585817459</v>
      </c>
      <c r="BJ43" s="13">
        <f t="shared" ca="1" si="10"/>
        <v>7.510918149714195</v>
      </c>
      <c r="BK43" s="13">
        <f t="shared" ca="1" si="10"/>
        <v>3.5664774054931638</v>
      </c>
      <c r="BL43" s="13">
        <f t="shared" ca="1" si="10"/>
        <v>6.170424940832298</v>
      </c>
      <c r="BM43" s="13">
        <f t="shared" ca="1" si="10"/>
        <v>-3.987714354504841</v>
      </c>
      <c r="BN43" s="13">
        <f t="shared" ca="1" si="10"/>
        <v>5.6194253718094593</v>
      </c>
    </row>
    <row r="44" spans="1:66" x14ac:dyDescent="0.2">
      <c r="A44" s="10">
        <v>23</v>
      </c>
      <c r="B44" s="14">
        <f t="shared" ca="1" si="2"/>
        <v>2.8424718839232388</v>
      </c>
      <c r="C44" s="16">
        <f t="shared" ca="1" si="3"/>
        <v>1.8908152786161374</v>
      </c>
      <c r="D44" s="16">
        <f t="shared" si="4"/>
        <v>-0.29892142409085731</v>
      </c>
      <c r="F44" s="7">
        <v>23</v>
      </c>
      <c r="G44" s="13">
        <f t="shared" ca="1" si="5"/>
        <v>4.9147548919485278</v>
      </c>
      <c r="H44" s="13">
        <f t="shared" ca="1" si="5"/>
        <v>5.479352714593567</v>
      </c>
      <c r="I44" s="13">
        <f t="shared" ca="1" si="5"/>
        <v>5.33575919530867</v>
      </c>
      <c r="J44" s="13">
        <f t="shared" ca="1" si="5"/>
        <v>-0.49623797299356331</v>
      </c>
      <c r="K44" s="13">
        <f t="shared" ca="1" si="5"/>
        <v>-3.1912313983863934</v>
      </c>
      <c r="L44" s="13">
        <f t="shared" ca="1" si="5"/>
        <v>0.42372667799374497</v>
      </c>
      <c r="M44" s="13">
        <f t="shared" ca="1" si="5"/>
        <v>3.5390653583074729</v>
      </c>
      <c r="N44" s="13">
        <f t="shared" ca="1" si="5"/>
        <v>1.6537628677656977</v>
      </c>
      <c r="O44" s="13">
        <f t="shared" ca="1" si="5"/>
        <v>1.6366208044837398</v>
      </c>
      <c r="P44" s="13">
        <f t="shared" ca="1" si="5"/>
        <v>-2.4215241527324434</v>
      </c>
      <c r="Q44" s="13">
        <f t="shared" ca="1" si="5"/>
        <v>7.0428756527342724</v>
      </c>
      <c r="R44" s="13">
        <f t="shared" ca="1" si="5"/>
        <v>7.1620733190607595</v>
      </c>
      <c r="S44" s="13">
        <f t="shared" ca="1" si="5"/>
        <v>8.7359956761519753E-2</v>
      </c>
      <c r="T44" s="13">
        <f t="shared" ca="1" si="5"/>
        <v>1.0186282705341083</v>
      </c>
      <c r="U44" s="13">
        <f t="shared" ca="1" si="5"/>
        <v>-1.2902399500765389</v>
      </c>
      <c r="V44" s="13">
        <f t="shared" ca="1" si="5"/>
        <v>-0.1841317058900529</v>
      </c>
      <c r="W44" s="13">
        <f t="shared" ca="1" si="8"/>
        <v>-1.1751550910715771</v>
      </c>
      <c r="X44" s="13">
        <f t="shared" ca="1" si="8"/>
        <v>-1.8779756873798945</v>
      </c>
      <c r="Y44" s="13">
        <f t="shared" ca="1" si="8"/>
        <v>4.5085971056715959</v>
      </c>
      <c r="Z44" s="13">
        <f t="shared" ca="1" si="8"/>
        <v>4.23568400395345</v>
      </c>
      <c r="AA44" s="13">
        <f t="shared" ca="1" si="10"/>
        <v>4.4137335837399121</v>
      </c>
      <c r="AB44" s="13">
        <f t="shared" ca="1" si="10"/>
        <v>4.67200314128758</v>
      </c>
      <c r="AC44" s="13">
        <f t="shared" ca="1" si="10"/>
        <v>6.6731987668054176</v>
      </c>
      <c r="AD44" s="13">
        <f t="shared" ca="1" si="10"/>
        <v>4.3465878067923933</v>
      </c>
      <c r="AE44" s="13">
        <f t="shared" ca="1" si="10"/>
        <v>-0.7534111810363453</v>
      </c>
      <c r="AF44" s="13">
        <f t="shared" ca="1" si="10"/>
        <v>0.5264730017946615</v>
      </c>
      <c r="AG44" s="13">
        <f t="shared" ca="1" si="10"/>
        <v>4.2271309097796639E-2</v>
      </c>
      <c r="AH44" s="13">
        <f t="shared" ca="1" si="10"/>
        <v>4.1834063231623109</v>
      </c>
      <c r="AI44" s="13">
        <f t="shared" ca="1" si="10"/>
        <v>4.797433769554023</v>
      </c>
      <c r="AJ44" s="13">
        <f t="shared" ca="1" si="10"/>
        <v>4.4233564869712723</v>
      </c>
      <c r="AK44" s="13">
        <f t="shared" ca="1" si="10"/>
        <v>3.1876517146521479</v>
      </c>
      <c r="AL44" s="13">
        <f t="shared" ca="1" si="10"/>
        <v>6.7816463804920479</v>
      </c>
      <c r="AM44" s="13">
        <f t="shared" ca="1" si="10"/>
        <v>4.3395734044235379</v>
      </c>
      <c r="AN44" s="13">
        <f t="shared" ca="1" si="10"/>
        <v>-2.7763211431709944</v>
      </c>
      <c r="AO44" s="13">
        <f t="shared" ca="1" si="10"/>
        <v>0.53257482500760722</v>
      </c>
      <c r="AP44" s="13">
        <f t="shared" ca="1" si="10"/>
        <v>0.16391433870909422</v>
      </c>
      <c r="AQ44" s="13">
        <f t="shared" ca="1" si="10"/>
        <v>-0.79207282602125417</v>
      </c>
      <c r="AR44" s="13">
        <f t="shared" ca="1" si="10"/>
        <v>1.4530881700931606</v>
      </c>
      <c r="AS44" s="13">
        <f t="shared" ca="1" si="10"/>
        <v>4.3370673331531453</v>
      </c>
      <c r="AT44" s="13">
        <f t="shared" ca="1" si="10"/>
        <v>3.7330909158384591</v>
      </c>
      <c r="AU44" s="13">
        <f t="shared" ca="1" si="10"/>
        <v>8.2154432656812606</v>
      </c>
      <c r="AV44" s="13">
        <f t="shared" ca="1" si="10"/>
        <v>-5.0322005755242483E-2</v>
      </c>
      <c r="AW44" s="13">
        <f t="shared" ca="1" si="10"/>
        <v>6.7917511450520855</v>
      </c>
      <c r="AX44" s="13">
        <f t="shared" ca="1" si="10"/>
        <v>-0.1595920330247762</v>
      </c>
      <c r="AY44" s="13">
        <f t="shared" ca="1" si="10"/>
        <v>0.61905523374151827</v>
      </c>
      <c r="AZ44" s="13">
        <f t="shared" ca="1" si="10"/>
        <v>-0.35518427002477448</v>
      </c>
      <c r="BA44" s="13">
        <f t="shared" ca="1" si="10"/>
        <v>-3.311003702691572</v>
      </c>
      <c r="BB44" s="13">
        <f t="shared" ca="1" si="10"/>
        <v>2.7511888708917107</v>
      </c>
      <c r="BC44" s="13">
        <f t="shared" ca="1" si="10"/>
        <v>3.755392564733282</v>
      </c>
      <c r="BD44" s="13">
        <f t="shared" ca="1" si="10"/>
        <v>-4.6171615823612253</v>
      </c>
      <c r="BE44" s="13">
        <f t="shared" ca="1" si="10"/>
        <v>-3.6502184319544337</v>
      </c>
      <c r="BF44" s="13">
        <f t="shared" ca="1" si="10"/>
        <v>3.542067808907762</v>
      </c>
      <c r="BG44" s="13">
        <f t="shared" ca="1" si="10"/>
        <v>1.2393367192945148</v>
      </c>
      <c r="BH44" s="13">
        <f t="shared" ca="1" si="10"/>
        <v>6.0254390002441189</v>
      </c>
      <c r="BI44" s="13">
        <f t="shared" ca="1" si="10"/>
        <v>3.0987882444451689</v>
      </c>
      <c r="BJ44" s="13">
        <f t="shared" ca="1" si="10"/>
        <v>1.3465372861592106</v>
      </c>
      <c r="BK44" s="13">
        <f t="shared" ca="1" si="10"/>
        <v>-0.7730657868421531</v>
      </c>
      <c r="BL44" s="13">
        <f t="shared" ca="1" si="10"/>
        <v>-1.5439471380834568</v>
      </c>
      <c r="BM44" s="13">
        <f t="shared" ca="1" si="10"/>
        <v>2.5340779038265926</v>
      </c>
      <c r="BN44" s="13">
        <f t="shared" ca="1" si="10"/>
        <v>6.1675112317780627</v>
      </c>
    </row>
    <row r="45" spans="1:66" x14ac:dyDescent="0.2">
      <c r="A45" s="10">
        <v>24</v>
      </c>
      <c r="B45" s="14">
        <f t="shared" ca="1" si="2"/>
        <v>2.2260062579163873</v>
      </c>
      <c r="C45" s="16">
        <f t="shared" ca="1" si="3"/>
        <v>1.9649412660918477</v>
      </c>
      <c r="D45" s="16">
        <f t="shared" si="4"/>
        <v>-0.25550467493934759</v>
      </c>
      <c r="F45" s="7">
        <v>24</v>
      </c>
      <c r="G45" s="13">
        <f t="shared" ca="1" si="5"/>
        <v>1.1442004941067634</v>
      </c>
      <c r="H45" s="13">
        <f t="shared" ca="1" si="5"/>
        <v>-0.60099731429131165</v>
      </c>
      <c r="I45" s="13">
        <f t="shared" ca="1" si="5"/>
        <v>2.1321520837029495</v>
      </c>
      <c r="J45" s="13">
        <f t="shared" ca="1" si="5"/>
        <v>3.0055512557818989</v>
      </c>
      <c r="K45" s="13">
        <f t="shared" ca="1" si="5"/>
        <v>-0.45315282832319959</v>
      </c>
      <c r="L45" s="13">
        <f t="shared" ca="1" si="5"/>
        <v>4.3571060776997426</v>
      </c>
      <c r="M45" s="13">
        <f t="shared" ca="1" si="5"/>
        <v>2.2359178719209702</v>
      </c>
      <c r="N45" s="13">
        <f t="shared" ca="1" si="5"/>
        <v>-1.2397677712127191</v>
      </c>
      <c r="O45" s="13">
        <f t="shared" ca="1" si="5"/>
        <v>5.3761056218423047</v>
      </c>
      <c r="P45" s="13">
        <f t="shared" ca="1" si="5"/>
        <v>-0.99786893080423988</v>
      </c>
      <c r="Q45" s="13">
        <f t="shared" ca="1" si="5"/>
        <v>0.5207904211046972</v>
      </c>
      <c r="R45" s="13">
        <f t="shared" ca="1" si="5"/>
        <v>4.0590411080716766</v>
      </c>
      <c r="S45" s="13">
        <f t="shared" ca="1" si="5"/>
        <v>-0.56352320162841618</v>
      </c>
      <c r="T45" s="13">
        <f t="shared" ca="1" si="5"/>
        <v>-0.71456531266341727</v>
      </c>
      <c r="U45" s="13">
        <f t="shared" ca="1" si="5"/>
        <v>-0.72146918809222083</v>
      </c>
      <c r="V45" s="13">
        <f t="shared" ca="1" si="5"/>
        <v>0.69293895697149921</v>
      </c>
      <c r="W45" s="13">
        <f t="shared" ca="1" si="8"/>
        <v>2.5524325782398156</v>
      </c>
      <c r="X45" s="13">
        <f t="shared" ca="1" si="8"/>
        <v>0.34109193746953936</v>
      </c>
      <c r="Y45" s="13">
        <f t="shared" ca="1" si="8"/>
        <v>-0.85719358650093724</v>
      </c>
      <c r="Z45" s="13">
        <f t="shared" ca="1" si="8"/>
        <v>8.3640133002058263</v>
      </c>
      <c r="AA45" s="13">
        <f t="shared" ca="1" si="10"/>
        <v>0.66695659473100966</v>
      </c>
      <c r="AB45" s="13">
        <f t="shared" ca="1" si="10"/>
        <v>5.3589741443916861</v>
      </c>
      <c r="AC45" s="13">
        <f t="shared" ca="1" si="10"/>
        <v>0.6245570574411603</v>
      </c>
      <c r="AD45" s="13">
        <f t="shared" ca="1" si="10"/>
        <v>2.0706350349370872</v>
      </c>
      <c r="AE45" s="13">
        <f t="shared" ca="1" si="10"/>
        <v>3.1947526068736201</v>
      </c>
      <c r="AF45" s="13">
        <f t="shared" ca="1" si="10"/>
        <v>-3.8402720371637482</v>
      </c>
      <c r="AG45" s="13">
        <f t="shared" ca="1" si="10"/>
        <v>-6.2888765348799538</v>
      </c>
      <c r="AH45" s="13">
        <f t="shared" ca="1" si="10"/>
        <v>2.7260813767216985</v>
      </c>
      <c r="AI45" s="13">
        <f t="shared" ca="1" si="10"/>
        <v>7.0470066723200553</v>
      </c>
      <c r="AJ45" s="13">
        <f t="shared" ca="1" si="10"/>
        <v>1.5472982675164</v>
      </c>
      <c r="AK45" s="13">
        <f t="shared" ca="1" si="10"/>
        <v>-3.5130249358074659</v>
      </c>
      <c r="AL45" s="13">
        <f t="shared" ca="1" si="10"/>
        <v>4.7197937859660692</v>
      </c>
      <c r="AM45" s="13">
        <f t="shared" ca="1" si="10"/>
        <v>-1.3958362833597677</v>
      </c>
      <c r="AN45" s="13">
        <f t="shared" ca="1" si="10"/>
        <v>-3.16728514004636</v>
      </c>
      <c r="AO45" s="13">
        <f t="shared" ca="1" si="10"/>
        <v>1.6583530645965396</v>
      </c>
      <c r="AP45" s="13">
        <f t="shared" ca="1" si="10"/>
        <v>-2.8625477812589519</v>
      </c>
      <c r="AQ45" s="13">
        <f t="shared" ca="1" si="10"/>
        <v>2.6176185389443436</v>
      </c>
      <c r="AR45" s="13">
        <f t="shared" ca="1" si="10"/>
        <v>3.9096555950771252</v>
      </c>
      <c r="AS45" s="13">
        <f t="shared" ca="1" si="10"/>
        <v>3.9421753515732347</v>
      </c>
      <c r="AT45" s="13">
        <f t="shared" ca="1" si="10"/>
        <v>-1.655934288466689</v>
      </c>
      <c r="AU45" s="13">
        <f t="shared" ca="1" si="10"/>
        <v>4.9743217112990141</v>
      </c>
      <c r="AV45" s="13">
        <f t="shared" ca="1" si="10"/>
        <v>5.5570848526615393</v>
      </c>
      <c r="AW45" s="13">
        <f t="shared" ca="1" si="10"/>
        <v>1.3720078027516038</v>
      </c>
      <c r="AX45" s="13">
        <f t="shared" ca="1" si="10"/>
        <v>3.1207778838943998</v>
      </c>
      <c r="AY45" s="13">
        <f t="shared" ca="1" si="10"/>
        <v>0.17599956199965083</v>
      </c>
      <c r="AZ45" s="13">
        <f t="shared" ca="1" si="10"/>
        <v>6.5459421708330083</v>
      </c>
      <c r="BA45" s="13">
        <f t="shared" ca="1" si="10"/>
        <v>0.71296888887111098</v>
      </c>
      <c r="BB45" s="13">
        <f t="shared" ca="1" si="10"/>
        <v>2.2148142429006312</v>
      </c>
      <c r="BC45" s="13">
        <f t="shared" ca="1" si="10"/>
        <v>1.3234683524060591</v>
      </c>
      <c r="BD45" s="13">
        <f t="shared" ca="1" si="10"/>
        <v>0.55218858989626352</v>
      </c>
      <c r="BE45" s="13">
        <f t="shared" ca="1" si="10"/>
        <v>1.4400649947810564</v>
      </c>
      <c r="BF45" s="13">
        <f t="shared" ca="1" si="10"/>
        <v>-2.950647331325416</v>
      </c>
      <c r="BG45" s="13">
        <f t="shared" ca="1" si="10"/>
        <v>4.4736181976144636</v>
      </c>
      <c r="BH45" s="13">
        <f t="shared" ca="1" si="10"/>
        <v>-0.76953884890794289</v>
      </c>
      <c r="BI45" s="13">
        <f t="shared" ca="1" si="10"/>
        <v>4.2948699645997017</v>
      </c>
      <c r="BJ45" s="13">
        <f t="shared" ca="1" si="10"/>
        <v>3.5737818428780717</v>
      </c>
      <c r="BK45" s="13">
        <f t="shared" ca="1" si="10"/>
        <v>-1.3229386944754742</v>
      </c>
      <c r="BL45" s="13">
        <f t="shared" ca="1" si="10"/>
        <v>4.512218615055156</v>
      </c>
      <c r="BM45" s="13">
        <f t="shared" ca="1" si="10"/>
        <v>2.1823766640723208</v>
      </c>
      <c r="BN45" s="13">
        <f t="shared" ca="1" si="10"/>
        <v>-3.2480778673208004</v>
      </c>
    </row>
    <row r="46" spans="1:66" x14ac:dyDescent="0.2">
      <c r="A46" s="10">
        <v>25</v>
      </c>
      <c r="B46" s="14">
        <f t="shared" ca="1" si="2"/>
        <v>2.0392550531210518</v>
      </c>
      <c r="C46" s="16">
        <f t="shared" ca="1" si="3"/>
        <v>1.9764169711256381</v>
      </c>
      <c r="D46" s="16">
        <f t="shared" si="4"/>
        <v>-0.21256449594546545</v>
      </c>
      <c r="F46" s="7">
        <v>25</v>
      </c>
      <c r="G46" s="13">
        <f t="shared" ca="1" si="5"/>
        <v>-3.503525401502686</v>
      </c>
      <c r="H46" s="13">
        <f t="shared" ca="1" si="5"/>
        <v>-4.8678313264668311</v>
      </c>
      <c r="I46" s="13">
        <f t="shared" ca="1" si="5"/>
        <v>-0.12209674552932226</v>
      </c>
      <c r="J46" s="13">
        <f t="shared" ca="1" si="5"/>
        <v>1.5929117354803837</v>
      </c>
      <c r="K46" s="13">
        <f t="shared" ca="1" si="5"/>
        <v>-1.1342318897070123</v>
      </c>
      <c r="L46" s="13">
        <f t="shared" ca="1" si="5"/>
        <v>0.59151215019637249</v>
      </c>
      <c r="M46" s="13">
        <f t="shared" ca="1" si="5"/>
        <v>-1.9479473616706304</v>
      </c>
      <c r="N46" s="13">
        <f t="shared" ca="1" si="5"/>
        <v>1.2491463643523188</v>
      </c>
      <c r="O46" s="13">
        <f t="shared" ca="1" si="5"/>
        <v>1.8843423365077774</v>
      </c>
      <c r="P46" s="13">
        <f t="shared" ca="1" si="5"/>
        <v>6.655697599137115</v>
      </c>
      <c r="Q46" s="13">
        <f t="shared" ca="1" si="5"/>
        <v>2.0433051366986743</v>
      </c>
      <c r="R46" s="13">
        <f t="shared" ca="1" si="5"/>
        <v>4.0206317116483703</v>
      </c>
      <c r="S46" s="13">
        <f t="shared" ca="1" si="5"/>
        <v>-0.50197318531346324</v>
      </c>
      <c r="T46" s="13">
        <f t="shared" ca="1" si="5"/>
        <v>1.639088263132783</v>
      </c>
      <c r="U46" s="13">
        <f t="shared" ca="1" si="5"/>
        <v>3.7560514967987091</v>
      </c>
      <c r="V46" s="13">
        <f t="shared" ca="1" si="5"/>
        <v>6.1431043731479047</v>
      </c>
      <c r="W46" s="13">
        <f t="shared" ca="1" si="8"/>
        <v>1.4238096997407825</v>
      </c>
      <c r="X46" s="13">
        <f t="shared" ca="1" si="8"/>
        <v>2.6008568523412001</v>
      </c>
      <c r="Y46" s="13">
        <f t="shared" ca="1" si="8"/>
        <v>-1.8651587200948239</v>
      </c>
      <c r="Z46" s="13">
        <f t="shared" ca="1" si="8"/>
        <v>0.59126709468996075</v>
      </c>
      <c r="AA46" s="13">
        <f t="shared" ca="1" si="10"/>
        <v>3.0710793157341612</v>
      </c>
      <c r="AB46" s="13">
        <f t="shared" ca="1" si="10"/>
        <v>-1.4149554148556938</v>
      </c>
      <c r="AC46" s="13">
        <f t="shared" ca="1" si="10"/>
        <v>-1.5088682541782692</v>
      </c>
      <c r="AD46" s="13">
        <f t="shared" ca="1" si="10"/>
        <v>3.1472893844400387</v>
      </c>
      <c r="AE46" s="13">
        <f t="shared" ca="1" si="10"/>
        <v>-0.83598231490537023</v>
      </c>
      <c r="AF46" s="13">
        <f t="shared" ca="1" si="10"/>
        <v>0.31668726709521167</v>
      </c>
      <c r="AG46" s="13">
        <f t="shared" ca="1" si="10"/>
        <v>-0.13933338496942405</v>
      </c>
      <c r="AH46" s="13">
        <f t="shared" ca="1" si="10"/>
        <v>1.3507192880061549</v>
      </c>
      <c r="AI46" s="13">
        <f t="shared" ca="1" si="10"/>
        <v>1.9674393914987807</v>
      </c>
      <c r="AJ46" s="13">
        <f t="shared" ca="1" si="10"/>
        <v>-2.0312814851893499</v>
      </c>
      <c r="AK46" s="13">
        <f t="shared" ca="1" si="10"/>
        <v>-5.7356164499504843</v>
      </c>
      <c r="AL46" s="13">
        <f t="shared" ca="1" si="10"/>
        <v>3.0106220133255941</v>
      </c>
      <c r="AM46" s="13">
        <f t="shared" ca="1" si="10"/>
        <v>0.39834768893059702</v>
      </c>
      <c r="AN46" s="13">
        <f t="shared" ca="1" si="10"/>
        <v>1.6693097219735775</v>
      </c>
      <c r="AO46" s="13">
        <f t="shared" ca="1" si="10"/>
        <v>3.3508258369739781</v>
      </c>
      <c r="AP46" s="13">
        <f t="shared" ca="1" si="10"/>
        <v>5.5538435587854611</v>
      </c>
      <c r="AQ46" s="13">
        <f t="shared" ca="1" si="10"/>
        <v>1.8759484406218174</v>
      </c>
      <c r="AR46" s="13">
        <f t="shared" ca="1" si="10"/>
        <v>1.6196443634373603</v>
      </c>
      <c r="AS46" s="13">
        <f t="shared" ca="1" si="10"/>
        <v>-5.6932219928951575</v>
      </c>
      <c r="AT46" s="13">
        <f t="shared" ca="1" si="10"/>
        <v>-1.8995860810918579</v>
      </c>
      <c r="AU46" s="13">
        <f t="shared" ca="1" si="10"/>
        <v>1.930967782353719</v>
      </c>
      <c r="AV46" s="13">
        <f t="shared" ca="1" si="10"/>
        <v>1.4876157967959693</v>
      </c>
      <c r="AW46" s="13">
        <f t="shared" ca="1" si="10"/>
        <v>0.97213996534196689</v>
      </c>
      <c r="AX46" s="13">
        <f t="shared" ca="1" si="10"/>
        <v>1.992353855577925</v>
      </c>
      <c r="AY46" s="13">
        <f t="shared" ca="1" si="10"/>
        <v>3.2846176266335041</v>
      </c>
      <c r="AZ46" s="13">
        <f t="shared" ca="1" si="10"/>
        <v>1.7189900516593628</v>
      </c>
      <c r="BA46" s="13">
        <f t="shared" ca="1" si="10"/>
        <v>1.499866845147855</v>
      </c>
      <c r="BB46" s="13">
        <f t="shared" ca="1" si="10"/>
        <v>3.823610187255194</v>
      </c>
      <c r="BC46" s="13">
        <f t="shared" ca="1" si="10"/>
        <v>-0.15411670579495906</v>
      </c>
      <c r="BD46" s="13">
        <f t="shared" ca="1" si="10"/>
        <v>-6.5513389102640556</v>
      </c>
      <c r="BE46" s="13">
        <f t="shared" ca="1" si="10"/>
        <v>5.7915330157717246</v>
      </c>
      <c r="BF46" s="13">
        <f t="shared" ca="1" si="10"/>
        <v>-1.0667717991399872</v>
      </c>
      <c r="BG46" s="13">
        <f t="shared" ca="1" si="10"/>
        <v>7.7596605427292609</v>
      </c>
      <c r="BH46" s="13">
        <f t="shared" ca="1" si="10"/>
        <v>-0.19054239104642878</v>
      </c>
      <c r="BI46" s="13">
        <f t="shared" ca="1" si="10"/>
        <v>-3.3156679705607042</v>
      </c>
      <c r="BJ46" s="13">
        <f t="shared" ca="1" si="10"/>
        <v>-0.55325877269639312</v>
      </c>
      <c r="BK46" s="13">
        <f t="shared" ca="1" si="10"/>
        <v>0.8045417708597582</v>
      </c>
      <c r="BL46" s="13">
        <f t="shared" ca="1" si="10"/>
        <v>3.3127209915550035</v>
      </c>
      <c r="BM46" s="13">
        <f t="shared" ca="1" si="10"/>
        <v>3.0544727489154169</v>
      </c>
      <c r="BN46" s="13">
        <f t="shared" ca="1" si="10"/>
        <v>-2.3690662943547354</v>
      </c>
    </row>
    <row r="47" spans="1:66" x14ac:dyDescent="0.2">
      <c r="A47" s="10">
        <v>26</v>
      </c>
      <c r="B47" s="14">
        <f t="shared" ca="1" si="2"/>
        <v>2.7189581896217687</v>
      </c>
      <c r="C47" s="16">
        <f t="shared" ca="1" si="3"/>
        <v>2.0228148185310433</v>
      </c>
      <c r="D47" s="16">
        <f t="shared" si="4"/>
        <v>-0.17001288933221939</v>
      </c>
      <c r="F47" s="7">
        <v>26</v>
      </c>
      <c r="G47" s="13">
        <f t="shared" ca="1" si="5"/>
        <v>4.6912996409797456</v>
      </c>
      <c r="H47" s="13">
        <f t="shared" ca="1" si="5"/>
        <v>2.6047931602266958</v>
      </c>
      <c r="I47" s="13">
        <f t="shared" ca="1" si="5"/>
        <v>-1.4543490066955655</v>
      </c>
      <c r="J47" s="13">
        <f t="shared" ca="1" si="5"/>
        <v>6.4976330208211435</v>
      </c>
      <c r="K47" s="13">
        <f t="shared" ca="1" si="5"/>
        <v>3.5241054078081642</v>
      </c>
      <c r="L47" s="13">
        <f t="shared" ca="1" si="5"/>
        <v>4.0736572333366752</v>
      </c>
      <c r="M47" s="13">
        <f t="shared" ca="1" si="5"/>
        <v>-2.7543287100847511</v>
      </c>
      <c r="N47" s="13">
        <f t="shared" ca="1" si="5"/>
        <v>-1.6912144634943642</v>
      </c>
      <c r="O47" s="13">
        <f t="shared" ca="1" si="5"/>
        <v>8.1903297170347695</v>
      </c>
      <c r="P47" s="13">
        <f t="shared" ca="1" si="5"/>
        <v>1.7014484652226549</v>
      </c>
      <c r="Q47" s="13">
        <f t="shared" ca="1" si="5"/>
        <v>-1.2445793388144</v>
      </c>
      <c r="R47" s="13">
        <f t="shared" ca="1" si="5"/>
        <v>3.9687079117239761</v>
      </c>
      <c r="S47" s="13">
        <f t="shared" ca="1" si="5"/>
        <v>1.1347717386917042</v>
      </c>
      <c r="T47" s="13">
        <f t="shared" ca="1" si="5"/>
        <v>-1.0665976473259624</v>
      </c>
      <c r="U47" s="13">
        <f t="shared" ca="1" si="5"/>
        <v>3.3041386214921982</v>
      </c>
      <c r="V47" s="13">
        <f t="shared" ca="1" si="5"/>
        <v>4.4178381357091574</v>
      </c>
      <c r="W47" s="13">
        <f t="shared" ca="1" si="8"/>
        <v>1.046787257882617</v>
      </c>
      <c r="X47" s="13">
        <f t="shared" ca="1" si="8"/>
        <v>2.3938562019572656</v>
      </c>
      <c r="Y47" s="13">
        <f t="shared" ca="1" si="8"/>
        <v>4.3021391624591256</v>
      </c>
      <c r="Z47" s="13">
        <f t="shared" ca="1" si="8"/>
        <v>3.1482262075686229</v>
      </c>
      <c r="AA47" s="13">
        <f t="shared" ca="1" si="10"/>
        <v>0.17054754624835233</v>
      </c>
      <c r="AB47" s="13">
        <f t="shared" ca="1" si="10"/>
        <v>8.8214908555744884</v>
      </c>
      <c r="AC47" s="13">
        <f t="shared" ca="1" si="10"/>
        <v>0.61300561210863957</v>
      </c>
      <c r="AD47" s="13">
        <f t="shared" ca="1" si="10"/>
        <v>2.2352739563849764</v>
      </c>
      <c r="AE47" s="13">
        <f t="shared" ca="1" si="10"/>
        <v>0.79976139611031494</v>
      </c>
      <c r="AF47" s="13">
        <f t="shared" ca="1" si="10"/>
        <v>-0.68007744760792699</v>
      </c>
      <c r="AG47" s="13">
        <f t="shared" ca="1" si="10"/>
        <v>-0.65020728189045629</v>
      </c>
      <c r="AH47" s="13">
        <f t="shared" ca="1" si="10"/>
        <v>4.2465678409820811</v>
      </c>
      <c r="AI47" s="13">
        <f t="shared" ca="1" si="10"/>
        <v>2.9477769994914933</v>
      </c>
      <c r="AJ47" s="13">
        <f t="shared" ca="1" si="10"/>
        <v>1.8529556863070766</v>
      </c>
      <c r="AK47" s="13">
        <f t="shared" ca="1" si="10"/>
        <v>5.8980069578695682</v>
      </c>
      <c r="AL47" s="13">
        <f t="shared" ca="1" si="10"/>
        <v>-3.2888036879314431</v>
      </c>
      <c r="AM47" s="13">
        <f t="shared" ca="1" si="10"/>
        <v>7.6341412364871699</v>
      </c>
      <c r="AN47" s="13">
        <f t="shared" ca="1" si="10"/>
        <v>-0.55289198385135663</v>
      </c>
      <c r="AO47" s="13">
        <f t="shared" ca="1" si="10"/>
        <v>-5.3330018942645596</v>
      </c>
      <c r="AP47" s="13">
        <f t="shared" ca="1" si="10"/>
        <v>-2.9165894199882514</v>
      </c>
      <c r="AQ47" s="13">
        <f t="shared" ca="1" si="10"/>
        <v>-1.6185525587237199</v>
      </c>
      <c r="AR47" s="13">
        <f t="shared" ca="1" si="10"/>
        <v>4.4500180359963926</v>
      </c>
      <c r="AS47" s="13">
        <f t="shared" ca="1" si="10"/>
        <v>3.1930643485455916</v>
      </c>
      <c r="AT47" s="13">
        <f t="shared" ca="1" si="10"/>
        <v>3.7349423251408336</v>
      </c>
      <c r="AU47" s="13">
        <f t="shared" ca="1" si="10"/>
        <v>1.4899224607960062</v>
      </c>
      <c r="AV47" s="13">
        <f t="shared" ca="1" si="10"/>
        <v>-0.21198239034524846</v>
      </c>
      <c r="AW47" s="13">
        <f t="shared" ca="1" si="10"/>
        <v>-2.1034292188185777</v>
      </c>
      <c r="AX47" s="13">
        <f t="shared" ref="AA47:BN53" ca="1" si="11">_xlfn.NORM.INV(RAND(),$B$7,$B$8)</f>
        <v>2.8236513961886813</v>
      </c>
      <c r="AY47" s="13">
        <f t="shared" ca="1" si="11"/>
        <v>4.8542232189141359</v>
      </c>
      <c r="AZ47" s="13">
        <f t="shared" ca="1" si="11"/>
        <v>7.3110729184631182</v>
      </c>
      <c r="BA47" s="13">
        <f t="shared" ca="1" si="11"/>
        <v>6.4169583717914271</v>
      </c>
      <c r="BB47" s="13">
        <f t="shared" ca="1" si="11"/>
        <v>0.96456147843987994</v>
      </c>
      <c r="BC47" s="13">
        <f t="shared" ca="1" si="11"/>
        <v>3.0730723042950103</v>
      </c>
      <c r="BD47" s="13">
        <f t="shared" ca="1" si="11"/>
        <v>8.2626081533158811</v>
      </c>
      <c r="BE47" s="13">
        <f t="shared" ca="1" si="11"/>
        <v>0.26133093819824271</v>
      </c>
      <c r="BF47" s="13">
        <f t="shared" ca="1" si="11"/>
        <v>1.4396131923957087</v>
      </c>
      <c r="BG47" s="13">
        <f t="shared" ca="1" si="11"/>
        <v>0.74690643830807169</v>
      </c>
      <c r="BH47" s="13">
        <f t="shared" ca="1" si="11"/>
        <v>6.7764252262579232</v>
      </c>
      <c r="BI47" s="13">
        <f t="shared" ca="1" si="11"/>
        <v>7.694829947544533</v>
      </c>
      <c r="BJ47" s="13">
        <f t="shared" ca="1" si="11"/>
        <v>1.5766500535143348</v>
      </c>
      <c r="BK47" s="13">
        <f t="shared" ca="1" si="11"/>
        <v>3.679751562295142</v>
      </c>
      <c r="BL47" s="13">
        <f t="shared" ca="1" si="11"/>
        <v>-0.45647174868465434</v>
      </c>
      <c r="BM47" s="13">
        <f t="shared" ca="1" si="11"/>
        <v>-3.2526994421455617</v>
      </c>
      <c r="BN47" s="13">
        <f t="shared" ca="1" si="11"/>
        <v>6.0546268033019421</v>
      </c>
    </row>
    <row r="48" spans="1:66" x14ac:dyDescent="0.2">
      <c r="A48" s="10">
        <v>27</v>
      </c>
      <c r="B48" s="14">
        <f t="shared" ca="1" si="2"/>
        <v>1.8328118199995254</v>
      </c>
      <c r="C48" s="16">
        <f t="shared" ca="1" si="3"/>
        <v>2.0253618317948296</v>
      </c>
      <c r="D48" s="16">
        <f t="shared" si="4"/>
        <v>-0.12776704148190673</v>
      </c>
      <c r="F48" s="7">
        <v>27</v>
      </c>
      <c r="G48" s="13">
        <f t="shared" ca="1" si="5"/>
        <v>4.2883706769194934</v>
      </c>
      <c r="H48" s="13">
        <f t="shared" ca="1" si="5"/>
        <v>2.6438080988657742E-2</v>
      </c>
      <c r="I48" s="13">
        <f t="shared" ca="1" si="5"/>
        <v>3.4290432780460893</v>
      </c>
      <c r="J48" s="13">
        <f t="shared" ca="1" si="5"/>
        <v>3.5469877758135739</v>
      </c>
      <c r="K48" s="13">
        <f t="shared" ca="1" si="5"/>
        <v>4.5769080005287872</v>
      </c>
      <c r="L48" s="13">
        <f t="shared" ca="1" si="5"/>
        <v>-1.3731661059677851</v>
      </c>
      <c r="M48" s="13">
        <f t="shared" ca="1" si="5"/>
        <v>0.31491056568968379</v>
      </c>
      <c r="N48" s="13">
        <f t="shared" ca="1" si="5"/>
        <v>6.1097594779132658</v>
      </c>
      <c r="O48" s="13">
        <f t="shared" ca="1" si="5"/>
        <v>0.11648118101876026</v>
      </c>
      <c r="P48" s="13">
        <f t="shared" ca="1" si="5"/>
        <v>3.093603523641244</v>
      </c>
      <c r="Q48" s="13">
        <f t="shared" ca="1" si="5"/>
        <v>0.75984130329428212</v>
      </c>
      <c r="R48" s="13">
        <f t="shared" ca="1" si="5"/>
        <v>2.063402710424493</v>
      </c>
      <c r="S48" s="13">
        <f t="shared" ca="1" si="5"/>
        <v>-1.658574248657021</v>
      </c>
      <c r="T48" s="13">
        <f t="shared" ca="1" si="5"/>
        <v>5.2396483973409325</v>
      </c>
      <c r="U48" s="13">
        <f t="shared" ca="1" si="5"/>
        <v>-2.1943467875139291</v>
      </c>
      <c r="V48" s="13">
        <f t="shared" ca="1" si="5"/>
        <v>5.5398880192648914</v>
      </c>
      <c r="W48" s="13">
        <f t="shared" ca="1" si="8"/>
        <v>6.5055630659428241</v>
      </c>
      <c r="X48" s="13">
        <f t="shared" ca="1" si="8"/>
        <v>1.6185739941648578</v>
      </c>
      <c r="Y48" s="13">
        <f t="shared" ca="1" si="8"/>
        <v>4.2299067739808844</v>
      </c>
      <c r="Z48" s="13">
        <f t="shared" ca="1" si="8"/>
        <v>-2.9883351678308205</v>
      </c>
      <c r="AA48" s="13">
        <f t="shared" ca="1" si="11"/>
        <v>4.1633764744822646</v>
      </c>
      <c r="AB48" s="13">
        <f t="shared" ca="1" si="11"/>
        <v>-3.0384065146612871</v>
      </c>
      <c r="AC48" s="13">
        <f t="shared" ca="1" si="11"/>
        <v>1.0672890701769415</v>
      </c>
      <c r="AD48" s="13">
        <f t="shared" ca="1" si="11"/>
        <v>-3.633197281588906</v>
      </c>
      <c r="AE48" s="13">
        <f t="shared" ca="1" si="11"/>
        <v>-5.7916252195528166</v>
      </c>
      <c r="AF48" s="13">
        <f t="shared" ca="1" si="11"/>
        <v>4.3745056719669773</v>
      </c>
      <c r="AG48" s="13">
        <f t="shared" ca="1" si="11"/>
        <v>-3.6739843025364083</v>
      </c>
      <c r="AH48" s="13">
        <f t="shared" ca="1" si="11"/>
        <v>0.66974097352995576</v>
      </c>
      <c r="AI48" s="13">
        <f t="shared" ca="1" si="11"/>
        <v>1.9668292771747804</v>
      </c>
      <c r="AJ48" s="13">
        <f t="shared" ca="1" si="11"/>
        <v>3.5967329422874501</v>
      </c>
      <c r="AK48" s="13">
        <f t="shared" ca="1" si="11"/>
        <v>0.65279058331781226</v>
      </c>
      <c r="AL48" s="13">
        <f t="shared" ca="1" si="11"/>
        <v>1.4864245879948448</v>
      </c>
      <c r="AM48" s="13">
        <f t="shared" ca="1" si="11"/>
        <v>3.8472313789423875</v>
      </c>
      <c r="AN48" s="13">
        <f t="shared" ca="1" si="11"/>
        <v>2.1499597593330293</v>
      </c>
      <c r="AO48" s="13">
        <f t="shared" ca="1" si="11"/>
        <v>0.30652509117344828</v>
      </c>
      <c r="AP48" s="13">
        <f t="shared" ca="1" si="11"/>
        <v>6.6037944665110597</v>
      </c>
      <c r="AQ48" s="13">
        <f t="shared" ca="1" si="11"/>
        <v>5.9995538993252726</v>
      </c>
      <c r="AR48" s="13">
        <f t="shared" ca="1" si="11"/>
        <v>7.229709058817404</v>
      </c>
      <c r="AS48" s="13">
        <f t="shared" ca="1" si="11"/>
        <v>6.5389864732619642</v>
      </c>
      <c r="AT48" s="13">
        <f t="shared" ca="1" si="11"/>
        <v>3.0656009435890157</v>
      </c>
      <c r="AU48" s="13">
        <f t="shared" ca="1" si="11"/>
        <v>-0.73791413234627568</v>
      </c>
      <c r="AV48" s="13">
        <f t="shared" ca="1" si="11"/>
        <v>2.0116044286997887</v>
      </c>
      <c r="AW48" s="13">
        <f t="shared" ca="1" si="11"/>
        <v>5.1006243698235645</v>
      </c>
      <c r="AX48" s="13">
        <f t="shared" ca="1" si="11"/>
        <v>-2.4132883184564058</v>
      </c>
      <c r="AY48" s="13">
        <f t="shared" ca="1" si="11"/>
        <v>-2.4693030296713605</v>
      </c>
      <c r="AZ48" s="13">
        <f t="shared" ca="1" si="11"/>
        <v>-0.33594874059194879</v>
      </c>
      <c r="BA48" s="13">
        <f t="shared" ca="1" si="11"/>
        <v>-0.75373314286544524</v>
      </c>
      <c r="BB48" s="13">
        <f t="shared" ca="1" si="11"/>
        <v>6.4465620585055685</v>
      </c>
      <c r="BC48" s="13">
        <f t="shared" ca="1" si="11"/>
        <v>0.61051513314992412</v>
      </c>
      <c r="BD48" s="13">
        <f t="shared" ca="1" si="11"/>
        <v>-0.62328345881382319</v>
      </c>
      <c r="BE48" s="13">
        <f t="shared" ca="1" si="11"/>
        <v>1.36635668329261</v>
      </c>
      <c r="BF48" s="13">
        <f t="shared" ca="1" si="11"/>
        <v>2.9990970681510829</v>
      </c>
      <c r="BG48" s="13">
        <f t="shared" ca="1" si="11"/>
        <v>3.6723445348746377</v>
      </c>
      <c r="BH48" s="13">
        <f t="shared" ca="1" si="11"/>
        <v>2.692121028215448</v>
      </c>
      <c r="BI48" s="13">
        <f t="shared" ca="1" si="11"/>
        <v>2.0386742471097716</v>
      </c>
      <c r="BJ48" s="13">
        <f t="shared" ca="1" si="11"/>
        <v>-1.6254874759643219</v>
      </c>
      <c r="BK48" s="13">
        <f t="shared" ca="1" si="11"/>
        <v>4.098606153163451</v>
      </c>
      <c r="BL48" s="13">
        <f t="shared" ca="1" si="11"/>
        <v>-2.878691035015585</v>
      </c>
      <c r="BM48" s="13">
        <f t="shared" ca="1" si="11"/>
        <v>-1.1826340082934919</v>
      </c>
      <c r="BN48" s="13">
        <f t="shared" ca="1" si="11"/>
        <v>0.5225910975014767</v>
      </c>
    </row>
    <row r="49" spans="1:66" x14ac:dyDescent="0.2">
      <c r="A49" s="10">
        <v>28</v>
      </c>
      <c r="B49" s="14">
        <f t="shared" ca="1" si="2"/>
        <v>2.455047291876816</v>
      </c>
      <c r="C49" s="16">
        <f t="shared" ca="1" si="3"/>
        <v>2.0392550531210518</v>
      </c>
      <c r="D49" s="16">
        <f t="shared" si="4"/>
        <v>-8.5748097447115618E-2</v>
      </c>
      <c r="F49" s="7">
        <v>28</v>
      </c>
      <c r="G49" s="13">
        <f t="shared" ca="1" si="5"/>
        <v>1.2927826461830436</v>
      </c>
      <c r="H49" s="13">
        <f t="shared" ca="1" si="5"/>
        <v>7.8826491193866284</v>
      </c>
      <c r="I49" s="13">
        <f t="shared" ca="1" si="5"/>
        <v>-9.1453143629479037</v>
      </c>
      <c r="J49" s="13">
        <f t="shared" ca="1" si="5"/>
        <v>0.98650563022173543</v>
      </c>
      <c r="K49" s="13">
        <f t="shared" ca="1" si="5"/>
        <v>7.9935920323189285</v>
      </c>
      <c r="L49" s="13">
        <f t="shared" ca="1" si="5"/>
        <v>4.2477943536181595</v>
      </c>
      <c r="M49" s="13">
        <f t="shared" ca="1" si="5"/>
        <v>5.5204552685660406</v>
      </c>
      <c r="N49" s="13">
        <f t="shared" ca="1" si="5"/>
        <v>6.2823382131831469</v>
      </c>
      <c r="O49" s="13">
        <f t="shared" ca="1" si="5"/>
        <v>-2.3801541362163983</v>
      </c>
      <c r="P49" s="13">
        <f t="shared" ca="1" si="5"/>
        <v>1.5398889297962606</v>
      </c>
      <c r="Q49" s="13">
        <f t="shared" ca="1" si="5"/>
        <v>-0.16166773758406494</v>
      </c>
      <c r="R49" s="13">
        <f t="shared" ca="1" si="5"/>
        <v>-5.1079896004407264</v>
      </c>
      <c r="S49" s="13">
        <f t="shared" ref="S49:AH64" ca="1" si="12">_xlfn.NORM.INV(RAND(),$B$7,$B$8)</f>
        <v>1.9935699875225432</v>
      </c>
      <c r="T49" s="13">
        <f t="shared" ca="1" si="12"/>
        <v>7.0226822778099312</v>
      </c>
      <c r="U49" s="13">
        <f t="shared" ca="1" si="12"/>
        <v>5.2653286786147619</v>
      </c>
      <c r="V49" s="13">
        <f t="shared" ca="1" si="12"/>
        <v>-1.6772176409277328</v>
      </c>
      <c r="W49" s="13">
        <f t="shared" ca="1" si="12"/>
        <v>3.4178388121271728</v>
      </c>
      <c r="X49" s="13">
        <f t="shared" ca="1" si="12"/>
        <v>-0.33997754821727622</v>
      </c>
      <c r="Y49" s="13">
        <f t="shared" ca="1" si="12"/>
        <v>5.6193174621513275</v>
      </c>
      <c r="Z49" s="13">
        <f t="shared" ca="1" si="12"/>
        <v>5.5972650860980906</v>
      </c>
      <c r="AA49" s="13">
        <f t="shared" ca="1" si="12"/>
        <v>1.1755111395917568</v>
      </c>
      <c r="AB49" s="13">
        <f t="shared" ca="1" si="12"/>
        <v>3.2682082455793422</v>
      </c>
      <c r="AC49" s="13">
        <f t="shared" ca="1" si="12"/>
        <v>1.6648220154793019</v>
      </c>
      <c r="AD49" s="13">
        <f t="shared" ca="1" si="12"/>
        <v>5.2628169877618936</v>
      </c>
      <c r="AE49" s="13">
        <f t="shared" ca="1" si="12"/>
        <v>3.0021916553873984</v>
      </c>
      <c r="AF49" s="13">
        <f t="shared" ca="1" si="12"/>
        <v>4.1471958001687099</v>
      </c>
      <c r="AG49" s="13">
        <f t="shared" ca="1" si="12"/>
        <v>1.0509034478529489</v>
      </c>
      <c r="AH49" s="13">
        <f t="shared" ca="1" si="12"/>
        <v>5.0778338617605652</v>
      </c>
      <c r="AI49" s="13">
        <f t="shared" ca="1" si="11"/>
        <v>1.7442339877123718</v>
      </c>
      <c r="AJ49" s="13">
        <f t="shared" ca="1" si="11"/>
        <v>4.3440275900168146</v>
      </c>
      <c r="AK49" s="13">
        <f t="shared" ca="1" si="11"/>
        <v>-0.51404655548896727</v>
      </c>
      <c r="AL49" s="13">
        <f t="shared" ca="1" si="11"/>
        <v>5.9302689298183058</v>
      </c>
      <c r="AM49" s="13">
        <f t="shared" ca="1" si="11"/>
        <v>1.0303739368830036</v>
      </c>
      <c r="AN49" s="13">
        <f t="shared" ca="1" si="11"/>
        <v>2.4767723702341864</v>
      </c>
      <c r="AO49" s="13">
        <f t="shared" ca="1" si="11"/>
        <v>5.0572402746909848</v>
      </c>
      <c r="AP49" s="13">
        <f t="shared" ca="1" si="11"/>
        <v>1.89407404573194</v>
      </c>
      <c r="AQ49" s="13">
        <f t="shared" ca="1" si="11"/>
        <v>7.8826343208401477</v>
      </c>
      <c r="AR49" s="13">
        <f t="shared" ca="1" si="11"/>
        <v>4.4961225910157498</v>
      </c>
      <c r="AS49" s="13">
        <f t="shared" ca="1" si="11"/>
        <v>9.4213815007040118</v>
      </c>
      <c r="AT49" s="13">
        <f t="shared" ca="1" si="11"/>
        <v>1.3097824045950093</v>
      </c>
      <c r="AU49" s="13">
        <f t="shared" ca="1" si="11"/>
        <v>3.8622895677792628</v>
      </c>
      <c r="AV49" s="13">
        <f t="shared" ca="1" si="11"/>
        <v>1.7994087050334757</v>
      </c>
      <c r="AW49" s="13">
        <f t="shared" ca="1" si="11"/>
        <v>4.8380868503724184</v>
      </c>
      <c r="AX49" s="13">
        <f t="shared" ca="1" si="11"/>
        <v>3.9229636570622257</v>
      </c>
      <c r="AY49" s="13">
        <f t="shared" ca="1" si="11"/>
        <v>1.1484802411851012</v>
      </c>
      <c r="AZ49" s="13">
        <f t="shared" ca="1" si="11"/>
        <v>0.90963028862569573</v>
      </c>
      <c r="BA49" s="13">
        <f t="shared" ca="1" si="11"/>
        <v>-1.8751511754675967</v>
      </c>
      <c r="BB49" s="13">
        <f t="shared" ca="1" si="11"/>
        <v>5.476264551792811</v>
      </c>
      <c r="BC49" s="13">
        <f t="shared" ca="1" si="11"/>
        <v>-2.8334961318279177</v>
      </c>
      <c r="BD49" s="13">
        <f t="shared" ca="1" si="11"/>
        <v>3.9463475395934209</v>
      </c>
      <c r="BE49" s="13">
        <f t="shared" ca="1" si="11"/>
        <v>-6.8552878752394424</v>
      </c>
      <c r="BF49" s="13">
        <f t="shared" ca="1" si="11"/>
        <v>2.8993223218321047</v>
      </c>
      <c r="BG49" s="13">
        <f t="shared" ca="1" si="11"/>
        <v>-0.35431669031295776</v>
      </c>
      <c r="BH49" s="13">
        <f t="shared" ca="1" si="11"/>
        <v>5.8537160044717016</v>
      </c>
      <c r="BI49" s="13">
        <f t="shared" ca="1" si="11"/>
        <v>6.4357230981969025</v>
      </c>
      <c r="BJ49" s="13">
        <f t="shared" ca="1" si="11"/>
        <v>3.4181656800115747</v>
      </c>
      <c r="BK49" s="13">
        <f t="shared" ca="1" si="11"/>
        <v>2.7389123179255601</v>
      </c>
      <c r="BL49" s="13">
        <f t="shared" ca="1" si="11"/>
        <v>-4.4190813927065324</v>
      </c>
      <c r="BM49" s="13">
        <f t="shared" ca="1" si="11"/>
        <v>1.428520179030516</v>
      </c>
      <c r="BN49" s="13">
        <f t="shared" ca="1" si="11"/>
        <v>6.3233619017700899</v>
      </c>
    </row>
    <row r="50" spans="1:66" x14ac:dyDescent="0.2">
      <c r="A50" s="10">
        <v>29</v>
      </c>
      <c r="B50" s="14">
        <f t="shared" ca="1" si="2"/>
        <v>2.3840655760120324</v>
      </c>
      <c r="C50" s="16">
        <f t="shared" ca="1" si="3"/>
        <v>2.046711595455327</v>
      </c>
      <c r="D50" s="16">
        <f t="shared" si="4"/>
        <v>-4.388007229940119E-2</v>
      </c>
      <c r="F50" s="7">
        <v>29</v>
      </c>
      <c r="G50" s="13">
        <f t="shared" ca="1" si="5"/>
        <v>2.9302080252680365</v>
      </c>
      <c r="H50" s="13">
        <f t="shared" ref="H50:W65" ca="1" si="13">_xlfn.NORM.INV(RAND(),$B$7,$B$8)</f>
        <v>6.6989116733047567</v>
      </c>
      <c r="I50" s="13">
        <f t="shared" ca="1" si="13"/>
        <v>-3.2116508090936797</v>
      </c>
      <c r="J50" s="13">
        <f t="shared" ca="1" si="13"/>
        <v>2.0707045192371223</v>
      </c>
      <c r="K50" s="13">
        <f t="shared" ca="1" si="13"/>
        <v>5.5390763654127788</v>
      </c>
      <c r="L50" s="13">
        <f t="shared" ca="1" si="13"/>
        <v>0.82552215414407715</v>
      </c>
      <c r="M50" s="13">
        <f t="shared" ca="1" si="13"/>
        <v>6.474269322297193</v>
      </c>
      <c r="N50" s="13">
        <f t="shared" ca="1" si="13"/>
        <v>3.6615865735330058</v>
      </c>
      <c r="O50" s="13">
        <f t="shared" ca="1" si="13"/>
        <v>2.9784260796466899</v>
      </c>
      <c r="P50" s="13">
        <f t="shared" ca="1" si="13"/>
        <v>7.4591390949229588</v>
      </c>
      <c r="Q50" s="13">
        <f t="shared" ca="1" si="13"/>
        <v>-0.7797195886819992</v>
      </c>
      <c r="R50" s="13">
        <f t="shared" ca="1" si="13"/>
        <v>-0.23029367241953125</v>
      </c>
      <c r="S50" s="13">
        <f t="shared" ca="1" si="13"/>
        <v>4.5950210067654584</v>
      </c>
      <c r="T50" s="13">
        <f t="shared" ca="1" si="13"/>
        <v>-0.22674946394023143</v>
      </c>
      <c r="U50" s="13">
        <f t="shared" ca="1" si="13"/>
        <v>7.5213512426433056</v>
      </c>
      <c r="V50" s="13">
        <f t="shared" ca="1" si="13"/>
        <v>-2.150549107439101</v>
      </c>
      <c r="W50" s="13">
        <f t="shared" ca="1" si="13"/>
        <v>2.6413104043984159</v>
      </c>
      <c r="X50" s="13">
        <f t="shared" ca="1" si="12"/>
        <v>10.254928089792424</v>
      </c>
      <c r="Y50" s="13">
        <f t="shared" ca="1" si="12"/>
        <v>-3.1809626202054275</v>
      </c>
      <c r="Z50" s="13">
        <f t="shared" ca="1" si="12"/>
        <v>1.8699458381487841</v>
      </c>
      <c r="AA50" s="13">
        <f t="shared" ca="1" si="11"/>
        <v>0.79595531145825937</v>
      </c>
      <c r="AB50" s="13">
        <f t="shared" ca="1" si="11"/>
        <v>-5.0356112866568896</v>
      </c>
      <c r="AC50" s="13">
        <f t="shared" ca="1" si="11"/>
        <v>-3.3616425521363347E-2</v>
      </c>
      <c r="AD50" s="13">
        <f t="shared" ca="1" si="11"/>
        <v>-1.0263987762313391</v>
      </c>
      <c r="AE50" s="13">
        <f t="shared" ca="1" si="11"/>
        <v>4.0331308567882349</v>
      </c>
      <c r="AF50" s="13">
        <f t="shared" ca="1" si="11"/>
        <v>2.5163472155136577</v>
      </c>
      <c r="AG50" s="13">
        <f t="shared" ca="1" si="11"/>
        <v>6.5637526294570563</v>
      </c>
      <c r="AH50" s="13">
        <f t="shared" ca="1" si="11"/>
        <v>3.5170773830267024</v>
      </c>
      <c r="AI50" s="13">
        <f t="shared" ca="1" si="11"/>
        <v>-0.85658807210573151</v>
      </c>
      <c r="AJ50" s="13">
        <f t="shared" ca="1" si="11"/>
        <v>0.91269796690552285</v>
      </c>
      <c r="AK50" s="13">
        <f t="shared" ca="1" si="11"/>
        <v>2.9905936327749361</v>
      </c>
      <c r="AL50" s="13">
        <f t="shared" ca="1" si="11"/>
        <v>3.4369982791465241</v>
      </c>
      <c r="AM50" s="13">
        <f t="shared" ca="1" si="11"/>
        <v>-4.2987305079023539</v>
      </c>
      <c r="AN50" s="13">
        <f t="shared" ca="1" si="11"/>
        <v>5.1269878730692708</v>
      </c>
      <c r="AO50" s="13">
        <f t="shared" ca="1" si="11"/>
        <v>0.96768234919732365</v>
      </c>
      <c r="AP50" s="13">
        <f t="shared" ca="1" si="11"/>
        <v>5.4492740242596307</v>
      </c>
      <c r="AQ50" s="13">
        <f t="shared" ca="1" si="11"/>
        <v>-1.5559020978133509</v>
      </c>
      <c r="AR50" s="13">
        <f t="shared" ca="1" si="11"/>
        <v>5.7971094220297079</v>
      </c>
      <c r="AS50" s="13">
        <f t="shared" ca="1" si="11"/>
        <v>-4.2464197331321731</v>
      </c>
      <c r="AT50" s="13">
        <f t="shared" ca="1" si="11"/>
        <v>2.7309051759374281</v>
      </c>
      <c r="AU50" s="13">
        <f t="shared" ca="1" si="11"/>
        <v>4.3488130108720551</v>
      </c>
      <c r="AV50" s="13">
        <f t="shared" ca="1" si="11"/>
        <v>4.1778148395515053</v>
      </c>
      <c r="AW50" s="13">
        <f t="shared" ca="1" si="11"/>
        <v>1.3989121635573945</v>
      </c>
      <c r="AX50" s="13">
        <f t="shared" ca="1" si="11"/>
        <v>1.3798170395862459</v>
      </c>
      <c r="AY50" s="13">
        <f t="shared" ca="1" si="11"/>
        <v>2.7141665658918295</v>
      </c>
      <c r="AZ50" s="13">
        <f t="shared" ca="1" si="11"/>
        <v>5.9337280037884241</v>
      </c>
      <c r="BA50" s="13">
        <f t="shared" ca="1" si="11"/>
        <v>0.92462099507625717</v>
      </c>
      <c r="BB50" s="13">
        <f t="shared" ca="1" si="11"/>
        <v>4.921164767269774</v>
      </c>
      <c r="BC50" s="13">
        <f t="shared" ca="1" si="11"/>
        <v>0.68858609447084884</v>
      </c>
      <c r="BD50" s="13">
        <f t="shared" ca="1" si="11"/>
        <v>-2.8974764535164255</v>
      </c>
      <c r="BE50" s="13">
        <f t="shared" ca="1" si="11"/>
        <v>7.9135070525598392</v>
      </c>
      <c r="BF50" s="13">
        <f t="shared" ca="1" si="11"/>
        <v>2.9874020585252654</v>
      </c>
      <c r="BG50" s="13">
        <f t="shared" ca="1" si="11"/>
        <v>4.7374663084248949</v>
      </c>
      <c r="BH50" s="13">
        <f t="shared" ca="1" si="11"/>
        <v>5.2966680253557596</v>
      </c>
      <c r="BI50" s="13">
        <f t="shared" ca="1" si="11"/>
        <v>1.0196275586486934</v>
      </c>
      <c r="BJ50" s="13">
        <f t="shared" ca="1" si="11"/>
        <v>2.8508534937979499</v>
      </c>
      <c r="BK50" s="13">
        <f t="shared" ca="1" si="11"/>
        <v>0.84117593972880655</v>
      </c>
      <c r="BL50" s="13">
        <f t="shared" ca="1" si="11"/>
        <v>-1.7471426894307616</v>
      </c>
      <c r="BM50" s="13">
        <f t="shared" ca="1" si="11"/>
        <v>3.7605925415425441</v>
      </c>
      <c r="BN50" s="13">
        <f t="shared" ca="1" si="11"/>
        <v>0.16566866505519284</v>
      </c>
    </row>
    <row r="51" spans="1:66" x14ac:dyDescent="0.2">
      <c r="A51" s="10">
        <v>30</v>
      </c>
      <c r="B51" s="14">
        <f t="shared" ca="1" si="2"/>
        <v>2.2100509349138822</v>
      </c>
      <c r="C51" s="16">
        <f t="shared" ca="1" si="3"/>
        <v>2.0883149474431844</v>
      </c>
      <c r="D51" s="16">
        <f t="shared" si="4"/>
        <v>-2.0888584145878032E-3</v>
      </c>
      <c r="F51" s="7">
        <v>30</v>
      </c>
      <c r="G51" s="13">
        <f t="shared" ca="1" si="5"/>
        <v>4.5487655180140747</v>
      </c>
      <c r="H51" s="13">
        <f t="shared" ca="1" si="13"/>
        <v>1.0512795832428634</v>
      </c>
      <c r="I51" s="13">
        <f t="shared" ca="1" si="13"/>
        <v>5.9025510224018403</v>
      </c>
      <c r="J51" s="13">
        <f t="shared" ca="1" si="13"/>
        <v>2.7833437093367221</v>
      </c>
      <c r="K51" s="13">
        <f t="shared" ca="1" si="13"/>
        <v>4.1043838698116373</v>
      </c>
      <c r="L51" s="13">
        <f t="shared" ca="1" si="13"/>
        <v>8.8092361701223751</v>
      </c>
      <c r="M51" s="13">
        <f t="shared" ca="1" si="13"/>
        <v>3.8665925564135439</v>
      </c>
      <c r="N51" s="13">
        <f t="shared" ca="1" si="13"/>
        <v>3.9954543642061324</v>
      </c>
      <c r="O51" s="13">
        <f t="shared" ca="1" si="13"/>
        <v>0.96753006067473457</v>
      </c>
      <c r="P51" s="13">
        <f t="shared" ca="1" si="13"/>
        <v>2.9347876043238319</v>
      </c>
      <c r="Q51" s="13">
        <f t="shared" ca="1" si="13"/>
        <v>4.2786955341397652</v>
      </c>
      <c r="R51" s="13">
        <f t="shared" ca="1" si="13"/>
        <v>4.314145630482491</v>
      </c>
      <c r="S51" s="13">
        <f t="shared" ca="1" si="13"/>
        <v>2.8901820944234715</v>
      </c>
      <c r="T51" s="13">
        <f t="shared" ca="1" si="13"/>
        <v>-0.36815789075562089</v>
      </c>
      <c r="U51" s="13">
        <f t="shared" ca="1" si="13"/>
        <v>-0.33240548735467712</v>
      </c>
      <c r="V51" s="13">
        <f t="shared" ca="1" si="13"/>
        <v>-2.4257838483261214</v>
      </c>
      <c r="W51" s="13">
        <f t="shared" ca="1" si="13"/>
        <v>6.7593519584509991</v>
      </c>
      <c r="X51" s="13">
        <f t="shared" ca="1" si="12"/>
        <v>3.269640625036434</v>
      </c>
      <c r="Y51" s="13">
        <f t="shared" ca="1" si="12"/>
        <v>2.0494375650942729</v>
      </c>
      <c r="Z51" s="13">
        <f t="shared" ca="1" si="12"/>
        <v>1.0659365158252427</v>
      </c>
      <c r="AA51" s="13">
        <f t="shared" ca="1" si="11"/>
        <v>-2.3323139485526383</v>
      </c>
      <c r="AB51" s="13">
        <f t="shared" ca="1" si="11"/>
        <v>0.49563915545881754</v>
      </c>
      <c r="AC51" s="13">
        <f t="shared" ca="1" si="11"/>
        <v>4.8024282984008426</v>
      </c>
      <c r="AD51" s="13">
        <f t="shared" ca="1" si="11"/>
        <v>-2.6716773007771595</v>
      </c>
      <c r="AE51" s="13">
        <f t="shared" ca="1" si="11"/>
        <v>6.2202227128769643</v>
      </c>
      <c r="AF51" s="13">
        <f t="shared" ca="1" si="11"/>
        <v>5.940871092273837</v>
      </c>
      <c r="AG51" s="13">
        <f t="shared" ca="1" si="11"/>
        <v>1.6666480683840665</v>
      </c>
      <c r="AH51" s="13">
        <f t="shared" ca="1" si="11"/>
        <v>4.6484504060033611</v>
      </c>
      <c r="AI51" s="13">
        <f t="shared" ca="1" si="11"/>
        <v>-1.0671541578607826</v>
      </c>
      <c r="AJ51" s="13">
        <f t="shared" ca="1" si="11"/>
        <v>4.6026382497017053</v>
      </c>
      <c r="AK51" s="13">
        <f t="shared" ca="1" si="11"/>
        <v>-0.52199005327231962</v>
      </c>
      <c r="AL51" s="13">
        <f t="shared" ca="1" si="11"/>
        <v>1.4825526609466411</v>
      </c>
      <c r="AM51" s="13">
        <f t="shared" ca="1" si="11"/>
        <v>5.7749154152343003</v>
      </c>
      <c r="AN51" s="13">
        <f t="shared" ca="1" si="11"/>
        <v>2.7433553153282952</v>
      </c>
      <c r="AO51" s="13">
        <f t="shared" ca="1" si="11"/>
        <v>11.427917436013256</v>
      </c>
      <c r="AP51" s="13">
        <f t="shared" ca="1" si="11"/>
        <v>1.1988366760356637</v>
      </c>
      <c r="AQ51" s="13">
        <f t="shared" ca="1" si="11"/>
        <v>2.6128553111270194</v>
      </c>
      <c r="AR51" s="13">
        <f t="shared" ca="1" si="11"/>
        <v>0.84479332757827708</v>
      </c>
      <c r="AS51" s="13">
        <f t="shared" ca="1" si="11"/>
        <v>4.3742010012628967</v>
      </c>
      <c r="AT51" s="13">
        <f t="shared" ca="1" si="11"/>
        <v>2.9873497231903832</v>
      </c>
      <c r="AU51" s="13">
        <f t="shared" ca="1" si="11"/>
        <v>-5.6849866498545731</v>
      </c>
      <c r="AV51" s="13">
        <f t="shared" ca="1" si="11"/>
        <v>6.6609108717973804</v>
      </c>
      <c r="AW51" s="13">
        <f t="shared" ca="1" si="11"/>
        <v>0.10323158723436521</v>
      </c>
      <c r="AX51" s="13">
        <f t="shared" ca="1" si="11"/>
        <v>-1.2002864210037147</v>
      </c>
      <c r="AY51" s="13">
        <f t="shared" ca="1" si="11"/>
        <v>4.2986913468777832</v>
      </c>
      <c r="AZ51" s="13">
        <f t="shared" ca="1" si="11"/>
        <v>-3.9164738368676009</v>
      </c>
      <c r="BA51" s="13">
        <f t="shared" ca="1" si="11"/>
        <v>3.4933432024417366</v>
      </c>
      <c r="BB51" s="13">
        <f t="shared" ca="1" si="11"/>
        <v>-0.15419728412431422</v>
      </c>
      <c r="BC51" s="13">
        <f t="shared" ca="1" si="11"/>
        <v>1.1952544261237408</v>
      </c>
      <c r="BD51" s="13">
        <f t="shared" ca="1" si="11"/>
        <v>-1.3601398294389115</v>
      </c>
      <c r="BE51" s="13">
        <f t="shared" ca="1" si="11"/>
        <v>3.0873712743024315</v>
      </c>
      <c r="BF51" s="13">
        <f t="shared" ca="1" si="11"/>
        <v>-1.6098020478159483</v>
      </c>
      <c r="BG51" s="13">
        <f t="shared" ca="1" si="11"/>
        <v>2.9755030091789596</v>
      </c>
      <c r="BH51" s="13">
        <f t="shared" ca="1" si="11"/>
        <v>2.0889358356288596</v>
      </c>
      <c r="BI51" s="13">
        <f t="shared" ca="1" si="11"/>
        <v>0.84779436969488797</v>
      </c>
      <c r="BJ51" s="13">
        <f t="shared" ca="1" si="11"/>
        <v>-0.75170264265659981</v>
      </c>
      <c r="BK51" s="13">
        <f t="shared" ca="1" si="11"/>
        <v>3.9514462165114859</v>
      </c>
      <c r="BL51" s="13">
        <f t="shared" ca="1" si="11"/>
        <v>-1.9258736441426394</v>
      </c>
      <c r="BM51" s="13">
        <f t="shared" ca="1" si="11"/>
        <v>5.3994787502130883</v>
      </c>
      <c r="BN51" s="13">
        <f t="shared" ca="1" si="11"/>
        <v>1.5700301777735173</v>
      </c>
    </row>
    <row r="52" spans="1:66" x14ac:dyDescent="0.2">
      <c r="A52" s="10">
        <v>31</v>
      </c>
      <c r="B52" s="14">
        <f t="shared" ca="1" si="2"/>
        <v>1.8456244625718328</v>
      </c>
      <c r="C52" s="16">
        <f t="shared" ca="1" si="3"/>
        <v>2.0896074102480089</v>
      </c>
      <c r="D52" s="16">
        <f t="shared" si="4"/>
        <v>3.9698705992889938E-2</v>
      </c>
      <c r="F52" s="7">
        <v>31</v>
      </c>
      <c r="G52" s="13">
        <f t="shared" ca="1" si="5"/>
        <v>7.4710906311473941</v>
      </c>
      <c r="H52" s="13">
        <f t="shared" ca="1" si="13"/>
        <v>3.810527845288715</v>
      </c>
      <c r="I52" s="13">
        <f t="shared" ca="1" si="13"/>
        <v>4.7198400328369985</v>
      </c>
      <c r="J52" s="13">
        <f t="shared" ca="1" si="13"/>
        <v>1.0011957486644436</v>
      </c>
      <c r="K52" s="13">
        <f t="shared" ca="1" si="13"/>
        <v>5.4309028344233008</v>
      </c>
      <c r="L52" s="13">
        <f t="shared" ca="1" si="13"/>
        <v>0.48770841123008735</v>
      </c>
      <c r="M52" s="13">
        <f t="shared" ca="1" si="13"/>
        <v>-1.4835134044236549</v>
      </c>
      <c r="N52" s="13">
        <f t="shared" ca="1" si="13"/>
        <v>3.5746990377262442</v>
      </c>
      <c r="O52" s="13">
        <f t="shared" ca="1" si="13"/>
        <v>2.854158512363834</v>
      </c>
      <c r="P52" s="13">
        <f t="shared" ca="1" si="13"/>
        <v>7.3548832419523817</v>
      </c>
      <c r="Q52" s="13">
        <f t="shared" ca="1" si="13"/>
        <v>2.3469320624964585</v>
      </c>
      <c r="R52" s="13">
        <f t="shared" ca="1" si="13"/>
        <v>-3.1557915214307908</v>
      </c>
      <c r="S52" s="13">
        <f t="shared" ca="1" si="13"/>
        <v>-4.621255286726937</v>
      </c>
      <c r="T52" s="13">
        <f t="shared" ca="1" si="13"/>
        <v>5.144064998643243</v>
      </c>
      <c r="U52" s="13">
        <f t="shared" ca="1" si="13"/>
        <v>7.2069159859308627</v>
      </c>
      <c r="V52" s="13">
        <f t="shared" ca="1" si="13"/>
        <v>1.810377590282769</v>
      </c>
      <c r="W52" s="13">
        <f t="shared" ca="1" si="13"/>
        <v>-3.5682102196550325E-2</v>
      </c>
      <c r="X52" s="13">
        <f t="shared" ca="1" si="12"/>
        <v>2.8498965958271567</v>
      </c>
      <c r="Y52" s="13">
        <f t="shared" ca="1" si="12"/>
        <v>3.4276241821535702</v>
      </c>
      <c r="Z52" s="13">
        <f t="shared" ca="1" si="12"/>
        <v>5.9505041502423097</v>
      </c>
      <c r="AA52" s="13">
        <f t="shared" ca="1" si="11"/>
        <v>-2.4583192001642864</v>
      </c>
      <c r="AB52" s="13">
        <f t="shared" ca="1" si="11"/>
        <v>4.7384500698002512</v>
      </c>
      <c r="AC52" s="13">
        <f t="shared" ca="1" si="11"/>
        <v>5.1679898178448198</v>
      </c>
      <c r="AD52" s="13">
        <f t="shared" ca="1" si="11"/>
        <v>1.0227238075421052</v>
      </c>
      <c r="AE52" s="13">
        <f t="shared" ca="1" si="11"/>
        <v>0.7489156948340101</v>
      </c>
      <c r="AF52" s="13">
        <f t="shared" ca="1" si="11"/>
        <v>1.8857291011896415</v>
      </c>
      <c r="AG52" s="13">
        <f t="shared" ca="1" si="11"/>
        <v>8.0115889793699768E-2</v>
      </c>
      <c r="AH52" s="13">
        <f t="shared" ca="1" si="11"/>
        <v>-0.26466390956142583</v>
      </c>
      <c r="AI52" s="13">
        <f t="shared" ca="1" si="11"/>
        <v>9.1358136143211901</v>
      </c>
      <c r="AJ52" s="13">
        <f t="shared" ca="1" si="11"/>
        <v>4.523091207582886</v>
      </c>
      <c r="AK52" s="13">
        <f t="shared" ca="1" si="11"/>
        <v>2.9511527478104069</v>
      </c>
      <c r="AL52" s="13">
        <f t="shared" ca="1" si="11"/>
        <v>0.32127260875271046</v>
      </c>
      <c r="AM52" s="13">
        <f t="shared" ca="1" si="11"/>
        <v>5.2624778741896669</v>
      </c>
      <c r="AN52" s="13">
        <f t="shared" ca="1" si="11"/>
        <v>7.6055615823791589</v>
      </c>
      <c r="AO52" s="13">
        <f t="shared" ca="1" si="11"/>
        <v>3.3772376613739783</v>
      </c>
      <c r="AP52" s="13">
        <f t="shared" ca="1" si="11"/>
        <v>-6.0961189759236092</v>
      </c>
      <c r="AQ52" s="13">
        <f t="shared" ca="1" si="11"/>
        <v>0.96795256915296157</v>
      </c>
      <c r="AR52" s="13">
        <f t="shared" ca="1" si="11"/>
        <v>2.8014416699976143</v>
      </c>
      <c r="AS52" s="13">
        <f t="shared" ca="1" si="11"/>
        <v>5.0529052072738159</v>
      </c>
      <c r="AT52" s="13">
        <f t="shared" ca="1" si="11"/>
        <v>-1.7340075288884993</v>
      </c>
      <c r="AU52" s="13">
        <f t="shared" ca="1" si="11"/>
        <v>3.527397920238641</v>
      </c>
      <c r="AV52" s="13">
        <f t="shared" ca="1" si="11"/>
        <v>9.1901579537248441</v>
      </c>
      <c r="AW52" s="13">
        <f t="shared" ca="1" si="11"/>
        <v>-0.75303027954026636</v>
      </c>
      <c r="AX52" s="13">
        <f t="shared" ca="1" si="11"/>
        <v>3.4363063361893396</v>
      </c>
      <c r="AY52" s="13">
        <f t="shared" ca="1" si="11"/>
        <v>1.5712695581395932</v>
      </c>
      <c r="AZ52" s="13">
        <f t="shared" ca="1" si="11"/>
        <v>1.1099195502327921</v>
      </c>
      <c r="BA52" s="13">
        <f t="shared" ca="1" si="11"/>
        <v>5.7471756119101958</v>
      </c>
      <c r="BB52" s="13">
        <f t="shared" ca="1" si="11"/>
        <v>1.3109346244434408</v>
      </c>
      <c r="BC52" s="13">
        <f t="shared" ca="1" si="11"/>
        <v>6.1014803074227242E-2</v>
      </c>
      <c r="BD52" s="13">
        <f t="shared" ca="1" si="11"/>
        <v>3.1679418941692226</v>
      </c>
      <c r="BE52" s="13">
        <f t="shared" ca="1" si="11"/>
        <v>4.3338622298054643</v>
      </c>
      <c r="BF52" s="13">
        <f t="shared" ca="1" si="11"/>
        <v>6.6774991631653258</v>
      </c>
      <c r="BG52" s="13">
        <f t="shared" ca="1" si="11"/>
        <v>6.5675771767791948</v>
      </c>
      <c r="BH52" s="13">
        <f t="shared" ca="1" si="11"/>
        <v>0.15532918913333127</v>
      </c>
      <c r="BI52" s="13">
        <f t="shared" ca="1" si="11"/>
        <v>5.7424253869967039</v>
      </c>
      <c r="BJ52" s="13">
        <f t="shared" ca="1" si="11"/>
        <v>4.2896200169370182</v>
      </c>
      <c r="BK52" s="13">
        <f t="shared" ca="1" si="11"/>
        <v>5.2228278809529982</v>
      </c>
      <c r="BL52" s="13">
        <f t="shared" ca="1" si="11"/>
        <v>0.23053744492643169</v>
      </c>
      <c r="BM52" s="13">
        <f t="shared" ca="1" si="11"/>
        <v>8.7777807445010154</v>
      </c>
      <c r="BN52" s="13">
        <f t="shared" ca="1" si="11"/>
        <v>4.4907652639256277</v>
      </c>
    </row>
    <row r="53" spans="1:66" x14ac:dyDescent="0.2">
      <c r="A53" s="10">
        <v>32</v>
      </c>
      <c r="B53" s="14">
        <f t="shared" ca="1" si="2"/>
        <v>2.8665058093368532</v>
      </c>
      <c r="C53" s="16">
        <f t="shared" ca="1" si="3"/>
        <v>2.1071134454075535</v>
      </c>
      <c r="D53" s="16">
        <f t="shared" si="4"/>
        <v>8.1555737930718422E-2</v>
      </c>
      <c r="F53" s="7">
        <v>32</v>
      </c>
      <c r="G53" s="13">
        <f t="shared" ca="1" si="5"/>
        <v>4.6740318699101513</v>
      </c>
      <c r="H53" s="13">
        <f t="shared" ca="1" si="13"/>
        <v>-2.5570020170337662</v>
      </c>
      <c r="I53" s="13">
        <f t="shared" ca="1" si="13"/>
        <v>-0.8770594831514078</v>
      </c>
      <c r="J53" s="13">
        <f t="shared" ca="1" si="13"/>
        <v>-0.23294179081308464</v>
      </c>
      <c r="K53" s="13">
        <f t="shared" ca="1" si="13"/>
        <v>1.8542724293026265</v>
      </c>
      <c r="L53" s="13">
        <f t="shared" ca="1" si="13"/>
        <v>-4.518063818336473</v>
      </c>
      <c r="M53" s="13">
        <f t="shared" ca="1" si="13"/>
        <v>2.0339144309048542</v>
      </c>
      <c r="N53" s="13">
        <f t="shared" ca="1" si="13"/>
        <v>4.2261686732872592</v>
      </c>
      <c r="O53" s="13">
        <f t="shared" ca="1" si="13"/>
        <v>5.9773044598633334</v>
      </c>
      <c r="P53" s="13">
        <f t="shared" ca="1" si="13"/>
        <v>2.0590282488080724</v>
      </c>
      <c r="Q53" s="13">
        <f t="shared" ca="1" si="13"/>
        <v>3.4333177200248177</v>
      </c>
      <c r="R53" s="13">
        <f t="shared" ca="1" si="13"/>
        <v>4.0517293694411407</v>
      </c>
      <c r="S53" s="13">
        <f t="shared" ca="1" si="13"/>
        <v>2.9261388995987208</v>
      </c>
      <c r="T53" s="13">
        <f t="shared" ca="1" si="13"/>
        <v>7.2854722402880441</v>
      </c>
      <c r="U53" s="13">
        <f t="shared" ca="1" si="13"/>
        <v>1.2356663938538277</v>
      </c>
      <c r="V53" s="13">
        <f t="shared" ca="1" si="13"/>
        <v>-2.8786617923623625</v>
      </c>
      <c r="W53" s="13">
        <f t="shared" ca="1" si="13"/>
        <v>-5.3420147891894363</v>
      </c>
      <c r="X53" s="13">
        <f t="shared" ca="1" si="12"/>
        <v>-3.2726569389371551</v>
      </c>
      <c r="Y53" s="13">
        <f t="shared" ca="1" si="12"/>
        <v>1.0991928183950788</v>
      </c>
      <c r="Z53" s="13">
        <f t="shared" ca="1" si="12"/>
        <v>-0.73054753171690345</v>
      </c>
      <c r="AA53" s="13">
        <f t="shared" ca="1" si="11"/>
        <v>6.6578788173091503</v>
      </c>
      <c r="AB53" s="13">
        <f t="shared" ca="1" si="11"/>
        <v>0.94744397024371851</v>
      </c>
      <c r="AC53" s="13">
        <f t="shared" ca="1" si="11"/>
        <v>7.8600489100521083</v>
      </c>
      <c r="AD53" s="13">
        <f t="shared" ca="1" si="11"/>
        <v>1.0131320211876107</v>
      </c>
      <c r="AE53" s="13">
        <f t="shared" ca="1" si="11"/>
        <v>6.0370686147501935</v>
      </c>
      <c r="AF53" s="13">
        <f t="shared" ca="1" si="11"/>
        <v>6.2610421091289012</v>
      </c>
      <c r="AG53" s="13">
        <f t="shared" ca="1" si="11"/>
        <v>2.7130591467439462</v>
      </c>
      <c r="AH53" s="13">
        <f t="shared" ca="1" si="11"/>
        <v>-2.2380048606653169</v>
      </c>
      <c r="AI53" s="13">
        <f t="shared" ca="1" si="11"/>
        <v>3.444548235133472</v>
      </c>
      <c r="AJ53" s="13">
        <f t="shared" ca="1" si="11"/>
        <v>0.67211549947019122</v>
      </c>
      <c r="AK53" s="13">
        <f t="shared" ca="1" si="11"/>
        <v>6.5510121178716147</v>
      </c>
      <c r="AL53" s="13">
        <f t="shared" ca="1" si="11"/>
        <v>3.3183847777914002</v>
      </c>
      <c r="AM53" s="13">
        <f t="shared" ca="1" si="11"/>
        <v>-0.8833181817229665</v>
      </c>
      <c r="AN53" s="13">
        <f t="shared" ca="1" si="11"/>
        <v>4.9165496170068224</v>
      </c>
      <c r="AO53" s="13">
        <f t="shared" ca="1" si="11"/>
        <v>-1.7250558419197417</v>
      </c>
      <c r="AP53" s="13">
        <f t="shared" ca="1" si="11"/>
        <v>1.9351352646851185</v>
      </c>
      <c r="AQ53" s="13">
        <f t="shared" ca="1" si="11"/>
        <v>3.7121679341372191</v>
      </c>
      <c r="AR53" s="13">
        <f t="shared" ca="1" si="11"/>
        <v>1.9668479565438834</v>
      </c>
      <c r="AS53" s="13">
        <f t="shared" ca="1" si="11"/>
        <v>0.7745821114327418</v>
      </c>
      <c r="AT53" s="13">
        <f t="shared" ca="1" si="11"/>
        <v>7.1828135691996442</v>
      </c>
      <c r="AU53" s="13">
        <f t="shared" ca="1" si="11"/>
        <v>-0.59038404703488778</v>
      </c>
      <c r="AV53" s="13">
        <f t="shared" ca="1" si="11"/>
        <v>3.8297549811750238</v>
      </c>
      <c r="AW53" s="13">
        <f t="shared" ca="1" si="11"/>
        <v>0.48130946299706268</v>
      </c>
      <c r="AX53" s="13">
        <f t="shared" ca="1" si="11"/>
        <v>3.6492152843405332</v>
      </c>
      <c r="AY53" s="13">
        <f t="shared" ca="1" si="11"/>
        <v>3.7580728161438044</v>
      </c>
      <c r="AZ53" s="13">
        <f t="shared" ca="1" si="11"/>
        <v>0.31303358459255226</v>
      </c>
      <c r="BA53" s="13">
        <f t="shared" ca="1" si="11"/>
        <v>-0.78326672315774371</v>
      </c>
      <c r="BB53" s="13">
        <f t="shared" ca="1" si="11"/>
        <v>0.537850831665869</v>
      </c>
      <c r="BC53" s="13">
        <f t="shared" ca="1" si="11"/>
        <v>-0.37840043456429751</v>
      </c>
      <c r="BD53" s="13">
        <f t="shared" ca="1" si="11"/>
        <v>6.4196100018769844</v>
      </c>
      <c r="BE53" s="13">
        <f t="shared" ca="1" si="11"/>
        <v>-1.9492172029392765</v>
      </c>
      <c r="BF53" s="13">
        <f t="shared" ca="1" si="11"/>
        <v>3.6532366612413441</v>
      </c>
      <c r="BG53" s="13">
        <f t="shared" ca="1" si="11"/>
        <v>5.5318099922561741</v>
      </c>
      <c r="BH53" s="13">
        <f t="shared" ca="1" si="11"/>
        <v>-1.9685994076003173</v>
      </c>
      <c r="BI53" s="13">
        <f t="shared" ca="1" si="11"/>
        <v>0.36657909954189982</v>
      </c>
      <c r="BJ53" s="13">
        <f t="shared" ca="1" si="11"/>
        <v>5.1050281979572842</v>
      </c>
      <c r="BK53" s="13">
        <f t="shared" ca="1" si="11"/>
        <v>-2.6074357319441752</v>
      </c>
      <c r="BL53" s="13">
        <f t="shared" ca="1" si="11"/>
        <v>0.72643306534683227</v>
      </c>
      <c r="BM53" s="13">
        <f t="shared" ca="1" si="11"/>
        <v>-1.7543143987408665</v>
      </c>
      <c r="BN53" s="13">
        <f t="shared" ca="1" si="11"/>
        <v>2.1257665340442728</v>
      </c>
    </row>
    <row r="54" spans="1:66" x14ac:dyDescent="0.2">
      <c r="A54" s="10">
        <v>33</v>
      </c>
      <c r="B54" s="14">
        <f t="shared" ca="1" si="2"/>
        <v>2.3615956862416443</v>
      </c>
      <c r="C54" s="16">
        <f t="shared" ca="1" si="3"/>
        <v>2.1383630040844372</v>
      </c>
      <c r="D54" s="16">
        <f t="shared" si="4"/>
        <v>0.12355620925758101</v>
      </c>
      <c r="F54" s="7">
        <v>33</v>
      </c>
      <c r="G54" s="13">
        <f t="shared" ca="1" si="5"/>
        <v>2.4565009361342636</v>
      </c>
      <c r="H54" s="13">
        <f t="shared" ca="1" si="13"/>
        <v>0.81082747800826738</v>
      </c>
      <c r="I54" s="13">
        <f t="shared" ca="1" si="13"/>
        <v>2.2359873904223551</v>
      </c>
      <c r="J54" s="13">
        <f t="shared" ca="1" si="13"/>
        <v>-1.246067490199799</v>
      </c>
      <c r="K54" s="13">
        <f t="shared" ca="1" si="13"/>
        <v>2.8618778983189497</v>
      </c>
      <c r="L54" s="13">
        <f t="shared" ca="1" si="13"/>
        <v>2.0068249874037467</v>
      </c>
      <c r="M54" s="13">
        <f t="shared" ca="1" si="13"/>
        <v>2.3241220937828087</v>
      </c>
      <c r="N54" s="13">
        <f t="shared" ca="1" si="13"/>
        <v>8.0999134123693528E-2</v>
      </c>
      <c r="O54" s="13">
        <f t="shared" ca="1" si="13"/>
        <v>2.2315289621351515</v>
      </c>
      <c r="P54" s="13">
        <f t="shared" ca="1" si="13"/>
        <v>-1.7177270084823979</v>
      </c>
      <c r="Q54" s="13">
        <f t="shared" ca="1" si="13"/>
        <v>-4.9182053876614855</v>
      </c>
      <c r="R54" s="13">
        <f t="shared" ca="1" si="13"/>
        <v>2.5826163913102835</v>
      </c>
      <c r="S54" s="13">
        <f t="shared" ca="1" si="13"/>
        <v>6.2903640222876529</v>
      </c>
      <c r="T54" s="13">
        <f t="shared" ca="1" si="13"/>
        <v>-3.394646664685502</v>
      </c>
      <c r="U54" s="13">
        <f t="shared" ca="1" si="13"/>
        <v>3.6178728641398497</v>
      </c>
      <c r="V54" s="13">
        <f t="shared" ca="1" si="13"/>
        <v>0.48400056557141879</v>
      </c>
      <c r="W54" s="13">
        <f t="shared" ca="1" si="13"/>
        <v>9.0107531326973227</v>
      </c>
      <c r="X54" s="13">
        <f t="shared" ca="1" si="12"/>
        <v>1.1720366225688428</v>
      </c>
      <c r="Y54" s="13">
        <f t="shared" ca="1" si="12"/>
        <v>-1.9229691469080894</v>
      </c>
      <c r="Z54" s="13">
        <f t="shared" ca="1" si="12"/>
        <v>9.5488739977706629</v>
      </c>
      <c r="AA54" s="13">
        <f t="shared" ref="AA54:BN60" ca="1" si="14">_xlfn.NORM.INV(RAND(),$B$7,$B$8)</f>
        <v>2.7337012967440106</v>
      </c>
      <c r="AB54" s="13">
        <f t="shared" ca="1" si="14"/>
        <v>2.5782949956620733</v>
      </c>
      <c r="AC54" s="13">
        <f t="shared" ca="1" si="14"/>
        <v>3.3021409647901558</v>
      </c>
      <c r="AD54" s="13">
        <f t="shared" ca="1" si="14"/>
        <v>-2.0280385198094519</v>
      </c>
      <c r="AE54" s="13">
        <f t="shared" ca="1" si="14"/>
        <v>3.2204698737363326</v>
      </c>
      <c r="AF54" s="13">
        <f t="shared" ca="1" si="14"/>
        <v>5.2725755668085652</v>
      </c>
      <c r="AG54" s="13">
        <f t="shared" ca="1" si="14"/>
        <v>5.2259151161562301</v>
      </c>
      <c r="AH54" s="13">
        <f t="shared" ca="1" si="14"/>
        <v>-1.3538726956337603</v>
      </c>
      <c r="AI54" s="13">
        <f t="shared" ca="1" si="14"/>
        <v>6.2996572552874195</v>
      </c>
      <c r="AJ54" s="13">
        <f t="shared" ca="1" si="14"/>
        <v>2.0007405111969114</v>
      </c>
      <c r="AK54" s="13">
        <f t="shared" ca="1" si="14"/>
        <v>1.1342837091953653</v>
      </c>
      <c r="AL54" s="13">
        <f t="shared" ca="1" si="14"/>
        <v>3.1518041331068227</v>
      </c>
      <c r="AM54" s="13">
        <f t="shared" ca="1" si="14"/>
        <v>5.2369158930001882</v>
      </c>
      <c r="AN54" s="13">
        <f t="shared" ca="1" si="14"/>
        <v>4.7859585946677292</v>
      </c>
      <c r="AO54" s="13">
        <f t="shared" ca="1" si="14"/>
        <v>1.3127138468525796</v>
      </c>
      <c r="AP54" s="13">
        <f t="shared" ca="1" si="14"/>
        <v>3.7622414600592604</v>
      </c>
      <c r="AQ54" s="13">
        <f t="shared" ca="1" si="14"/>
        <v>-1.3898251821275371</v>
      </c>
      <c r="AR54" s="13">
        <f t="shared" ca="1" si="14"/>
        <v>2.6820708244385152</v>
      </c>
      <c r="AS54" s="13">
        <f t="shared" ca="1" si="14"/>
        <v>2.470674800109375</v>
      </c>
      <c r="AT54" s="13">
        <f t="shared" ca="1" si="14"/>
        <v>-8.1986838286334116</v>
      </c>
      <c r="AU54" s="13">
        <f t="shared" ca="1" si="14"/>
        <v>3.2196672666548345</v>
      </c>
      <c r="AV54" s="13">
        <f t="shared" ca="1" si="14"/>
        <v>1.4320401234695916</v>
      </c>
      <c r="AW54" s="13">
        <f t="shared" ca="1" si="14"/>
        <v>-3.5116678670749621</v>
      </c>
      <c r="AX54" s="13">
        <f t="shared" ca="1" si="14"/>
        <v>6.9655306385280369</v>
      </c>
      <c r="AY54" s="13">
        <f t="shared" ca="1" si="14"/>
        <v>4.1720735894766428</v>
      </c>
      <c r="AZ54" s="13">
        <f t="shared" ca="1" si="14"/>
        <v>4.2561266271799845</v>
      </c>
      <c r="BA54" s="13">
        <f t="shared" ca="1" si="14"/>
        <v>5.3687310105583705</v>
      </c>
      <c r="BB54" s="13">
        <f t="shared" ca="1" si="14"/>
        <v>6.8186860927085799</v>
      </c>
      <c r="BC54" s="13">
        <f t="shared" ca="1" si="14"/>
        <v>5.5065040345231919</v>
      </c>
      <c r="BD54" s="13">
        <f t="shared" ca="1" si="14"/>
        <v>7.0244848697460505E-3</v>
      </c>
      <c r="BE54" s="13">
        <f t="shared" ca="1" si="14"/>
        <v>1.5252080202000613</v>
      </c>
      <c r="BF54" s="13">
        <f t="shared" ca="1" si="14"/>
        <v>0.72957600202314477</v>
      </c>
      <c r="BG54" s="13">
        <f t="shared" ca="1" si="14"/>
        <v>0.8082307825858237</v>
      </c>
      <c r="BH54" s="13">
        <f t="shared" ca="1" si="14"/>
        <v>2.3532132004298676</v>
      </c>
      <c r="BI54" s="13">
        <f t="shared" ca="1" si="14"/>
        <v>3.8823348184223692</v>
      </c>
      <c r="BJ54" s="13">
        <f t="shared" ca="1" si="14"/>
        <v>5.1428113930157417</v>
      </c>
      <c r="BK54" s="13">
        <f t="shared" ca="1" si="14"/>
        <v>3.1774545060935484</v>
      </c>
      <c r="BL54" s="13">
        <f t="shared" ca="1" si="14"/>
        <v>5.4184240175455951</v>
      </c>
      <c r="BM54" s="13">
        <f t="shared" ca="1" si="14"/>
        <v>3.7193675416032916</v>
      </c>
      <c r="BN54" s="13">
        <f t="shared" ca="1" si="14"/>
        <v>0.75204487083658678</v>
      </c>
    </row>
    <row r="55" spans="1:66" x14ac:dyDescent="0.2">
      <c r="A55" s="10">
        <v>34</v>
      </c>
      <c r="B55" s="14">
        <f t="shared" ca="1" si="2"/>
        <v>2.9302603963382547</v>
      </c>
      <c r="C55" s="16">
        <f t="shared" ca="1" si="3"/>
        <v>2.1696689228023409</v>
      </c>
      <c r="D55" s="16">
        <f t="shared" si="4"/>
        <v>0.1657758737657451</v>
      </c>
      <c r="F55" s="7">
        <v>34</v>
      </c>
      <c r="G55" s="13">
        <f t="shared" ca="1" si="5"/>
        <v>0.75401779456109153</v>
      </c>
      <c r="H55" s="13">
        <f t="shared" ca="1" si="13"/>
        <v>-0.40490359811170062</v>
      </c>
      <c r="I55" s="13">
        <f t="shared" ca="1" si="13"/>
        <v>2.136289001775082</v>
      </c>
      <c r="J55" s="13">
        <f t="shared" ca="1" si="13"/>
        <v>6.870937609077715</v>
      </c>
      <c r="K55" s="13">
        <f t="shared" ca="1" si="13"/>
        <v>-2.9891927710068487</v>
      </c>
      <c r="L55" s="13">
        <f t="shared" ca="1" si="13"/>
        <v>7.1120864118933147</v>
      </c>
      <c r="M55" s="13">
        <f t="shared" ca="1" si="13"/>
        <v>2.7142218104978282</v>
      </c>
      <c r="N55" s="13">
        <f t="shared" ca="1" si="13"/>
        <v>1.2023375191189538</v>
      </c>
      <c r="O55" s="13">
        <f t="shared" ca="1" si="13"/>
        <v>2.2786209635602237</v>
      </c>
      <c r="P55" s="13">
        <f t="shared" ca="1" si="13"/>
        <v>3.962040926693609</v>
      </c>
      <c r="Q55" s="13">
        <f t="shared" ca="1" si="13"/>
        <v>9.2330088986712777</v>
      </c>
      <c r="R55" s="13">
        <f t="shared" ca="1" si="13"/>
        <v>-0.37729827260445203</v>
      </c>
      <c r="S55" s="13">
        <f t="shared" ca="1" si="13"/>
        <v>8.4235444745349781</v>
      </c>
      <c r="T55" s="13">
        <f t="shared" ca="1" si="13"/>
        <v>2.5337901791661315</v>
      </c>
      <c r="U55" s="13">
        <f t="shared" ca="1" si="13"/>
        <v>-8.6258988729979613E-2</v>
      </c>
      <c r="V55" s="13">
        <f t="shared" ca="1" si="13"/>
        <v>-1.1012884242775782</v>
      </c>
      <c r="W55" s="13">
        <f t="shared" ca="1" si="13"/>
        <v>0.79850260726486599</v>
      </c>
      <c r="X55" s="13">
        <f t="shared" ca="1" si="12"/>
        <v>5.1392097555096274</v>
      </c>
      <c r="Y55" s="13">
        <f t="shared" ca="1" si="12"/>
        <v>-2.6200617901652956</v>
      </c>
      <c r="Z55" s="13">
        <f t="shared" ca="1" si="12"/>
        <v>4.1579360047127292</v>
      </c>
      <c r="AA55" s="13">
        <f t="shared" ca="1" si="14"/>
        <v>1.7486092649256606</v>
      </c>
      <c r="AB55" s="13">
        <f t="shared" ca="1" si="14"/>
        <v>1.1370198236151996</v>
      </c>
      <c r="AC55" s="13">
        <f t="shared" ca="1" si="14"/>
        <v>1.2140759258036011</v>
      </c>
      <c r="AD55" s="13">
        <f t="shared" ca="1" si="14"/>
        <v>2.9313177054063138</v>
      </c>
      <c r="AE55" s="13">
        <f t="shared" ca="1" si="14"/>
        <v>2.019079202615103</v>
      </c>
      <c r="AF55" s="13">
        <f t="shared" ca="1" si="14"/>
        <v>3.1500552180020467</v>
      </c>
      <c r="AG55" s="13">
        <f t="shared" ca="1" si="14"/>
        <v>1.8593972460943031</v>
      </c>
      <c r="AH55" s="13">
        <f t="shared" ca="1" si="14"/>
        <v>-3.7098909498626167</v>
      </c>
      <c r="AI55" s="13">
        <f t="shared" ca="1" si="14"/>
        <v>1.5425543389288021</v>
      </c>
      <c r="AJ55" s="13">
        <f t="shared" ca="1" si="14"/>
        <v>2.5758448834562904</v>
      </c>
      <c r="AK55" s="13">
        <f t="shared" ca="1" si="14"/>
        <v>1.9352865899204983</v>
      </c>
      <c r="AL55" s="13">
        <f t="shared" ca="1" si="14"/>
        <v>-1.2470573036063421</v>
      </c>
      <c r="AM55" s="13">
        <f t="shared" ca="1" si="14"/>
        <v>1.6150059765958349</v>
      </c>
      <c r="AN55" s="13">
        <f t="shared" ca="1" si="14"/>
        <v>5.0869723909612246</v>
      </c>
      <c r="AO55" s="13">
        <f t="shared" ca="1" si="14"/>
        <v>1.1373226570086474</v>
      </c>
      <c r="AP55" s="13">
        <f t="shared" ca="1" si="14"/>
        <v>2.3949967505766963</v>
      </c>
      <c r="AQ55" s="13">
        <f t="shared" ca="1" si="14"/>
        <v>2.6490562506854554</v>
      </c>
      <c r="AR55" s="13">
        <f t="shared" ca="1" si="14"/>
        <v>1.8488172316561866</v>
      </c>
      <c r="AS55" s="13">
        <f t="shared" ca="1" si="14"/>
        <v>-1.3806397682090332</v>
      </c>
      <c r="AT55" s="13">
        <f t="shared" ca="1" si="14"/>
        <v>-0.25739612045990423</v>
      </c>
      <c r="AU55" s="13">
        <f t="shared" ca="1" si="14"/>
        <v>1.4002525293156376</v>
      </c>
      <c r="AV55" s="13">
        <f t="shared" ca="1" si="14"/>
        <v>1.5945802837446728</v>
      </c>
      <c r="AW55" s="13">
        <f t="shared" ca="1" si="14"/>
        <v>-4.1296212014355618</v>
      </c>
      <c r="AX55" s="13">
        <f t="shared" ca="1" si="14"/>
        <v>0.20581659665649155</v>
      </c>
      <c r="AY55" s="13">
        <f t="shared" ca="1" si="14"/>
        <v>1.098725743812907</v>
      </c>
      <c r="AZ55" s="13">
        <f t="shared" ca="1" si="14"/>
        <v>0.67735186642796474</v>
      </c>
      <c r="BA55" s="13">
        <f t="shared" ca="1" si="14"/>
        <v>-2.9913027717116618</v>
      </c>
      <c r="BB55" s="13">
        <f t="shared" ca="1" si="14"/>
        <v>2.2926581071507659</v>
      </c>
      <c r="BC55" s="13">
        <f t="shared" ca="1" si="14"/>
        <v>5.2300789999604671</v>
      </c>
      <c r="BD55" s="13">
        <f t="shared" ca="1" si="14"/>
        <v>10.563221287899907</v>
      </c>
      <c r="BE55" s="13">
        <f t="shared" ca="1" si="14"/>
        <v>3.2096319062776404</v>
      </c>
      <c r="BF55" s="13">
        <f t="shared" ca="1" si="14"/>
        <v>4.4314385183671883</v>
      </c>
      <c r="BG55" s="13">
        <f t="shared" ca="1" si="14"/>
        <v>2.1786618763972974</v>
      </c>
      <c r="BH55" s="13">
        <f t="shared" ca="1" si="14"/>
        <v>4.0149478822252238</v>
      </c>
      <c r="BI55" s="13">
        <f t="shared" ca="1" si="14"/>
        <v>2.7579204342123735</v>
      </c>
      <c r="BJ55" s="13">
        <f t="shared" ca="1" si="14"/>
        <v>-0.23127308663406376</v>
      </c>
      <c r="BK55" s="13">
        <f t="shared" ca="1" si="14"/>
        <v>4.1902876033503453</v>
      </c>
      <c r="BL55" s="13">
        <f t="shared" ca="1" si="14"/>
        <v>0.19297823722373986</v>
      </c>
      <c r="BM55" s="13">
        <f t="shared" ca="1" si="14"/>
        <v>0.25690882000433768</v>
      </c>
      <c r="BN55" s="13">
        <f t="shared" ca="1" si="14"/>
        <v>-3.2054788143677024</v>
      </c>
    </row>
    <row r="56" spans="1:66" x14ac:dyDescent="0.2">
      <c r="A56" s="10">
        <v>35</v>
      </c>
      <c r="B56" s="14">
        <f t="shared" ca="1" si="2"/>
        <v>1.8383553035126152</v>
      </c>
      <c r="C56" s="16">
        <f t="shared" ca="1" si="3"/>
        <v>2.1886741110325358</v>
      </c>
      <c r="D56" s="16">
        <f t="shared" si="4"/>
        <v>0.20829325229022513</v>
      </c>
      <c r="F56" s="7">
        <v>35</v>
      </c>
      <c r="G56" s="13">
        <f t="shared" ca="1" si="5"/>
        <v>4.0106020415531916</v>
      </c>
      <c r="H56" s="13">
        <f t="shared" ca="1" si="13"/>
        <v>-0.17285396594020064</v>
      </c>
      <c r="I56" s="13">
        <f t="shared" ca="1" si="13"/>
        <v>0.55262889943000149</v>
      </c>
      <c r="J56" s="13">
        <f t="shared" ca="1" si="13"/>
        <v>4.8218985092726596</v>
      </c>
      <c r="K56" s="13">
        <f t="shared" ca="1" si="13"/>
        <v>2.0217050838017703</v>
      </c>
      <c r="L56" s="13">
        <f t="shared" ca="1" si="13"/>
        <v>5.4114275808626875</v>
      </c>
      <c r="M56" s="13">
        <f t="shared" ca="1" si="13"/>
        <v>2.7927608427681658</v>
      </c>
      <c r="N56" s="13">
        <f t="shared" ca="1" si="13"/>
        <v>-0.99717366118709938</v>
      </c>
      <c r="O56" s="13">
        <f t="shared" ca="1" si="13"/>
        <v>4.2845164938779865</v>
      </c>
      <c r="P56" s="13">
        <f t="shared" ca="1" si="13"/>
        <v>6.979013080835303</v>
      </c>
      <c r="Q56" s="13">
        <f t="shared" ca="1" si="13"/>
        <v>2.4887897355952937</v>
      </c>
      <c r="R56" s="13">
        <f t="shared" ca="1" si="13"/>
        <v>3.4112348469836262</v>
      </c>
      <c r="S56" s="13">
        <f t="shared" ca="1" si="13"/>
        <v>3.6748683899064307</v>
      </c>
      <c r="T56" s="13">
        <f t="shared" ca="1" si="13"/>
        <v>4.7808979927551869</v>
      </c>
      <c r="U56" s="13">
        <f t="shared" ca="1" si="13"/>
        <v>3.6029989635434947</v>
      </c>
      <c r="V56" s="13">
        <f t="shared" ca="1" si="13"/>
        <v>-1.8723865768211718</v>
      </c>
      <c r="W56" s="13">
        <f t="shared" ca="1" si="13"/>
        <v>3.4372850048082726</v>
      </c>
      <c r="X56" s="13">
        <f t="shared" ca="1" si="12"/>
        <v>2.0498491213382772</v>
      </c>
      <c r="Y56" s="13">
        <f t="shared" ca="1" si="12"/>
        <v>0.85330067492352635</v>
      </c>
      <c r="Z56" s="13">
        <f t="shared" ca="1" si="12"/>
        <v>3.2196471074277655</v>
      </c>
      <c r="AA56" s="13">
        <f t="shared" ca="1" si="14"/>
        <v>6.5659995782591469</v>
      </c>
      <c r="AB56" s="13">
        <f t="shared" ca="1" si="14"/>
        <v>3.5135628997296853</v>
      </c>
      <c r="AC56" s="13">
        <f t="shared" ca="1" si="14"/>
        <v>1.2359412116828301</v>
      </c>
      <c r="AD56" s="13">
        <f t="shared" ca="1" si="14"/>
        <v>-1.08713036596864</v>
      </c>
      <c r="AE56" s="13">
        <f t="shared" ca="1" si="14"/>
        <v>6.1709182860879039</v>
      </c>
      <c r="AF56" s="13">
        <f t="shared" ca="1" si="14"/>
        <v>10.611785771070323</v>
      </c>
      <c r="AG56" s="13">
        <f t="shared" ca="1" si="14"/>
        <v>6.9400858305481545</v>
      </c>
      <c r="AH56" s="13">
        <f t="shared" ca="1" si="14"/>
        <v>0.33374227613653007</v>
      </c>
      <c r="AI56" s="13">
        <f t="shared" ca="1" si="14"/>
        <v>-0.62489761306800951</v>
      </c>
      <c r="AJ56" s="13">
        <f t="shared" ca="1" si="14"/>
        <v>-1.7664525982209063</v>
      </c>
      <c r="AK56" s="13">
        <f t="shared" ca="1" si="14"/>
        <v>1.3161884234584655</v>
      </c>
      <c r="AL56" s="13">
        <f t="shared" ca="1" si="14"/>
        <v>2.1447817463566556</v>
      </c>
      <c r="AM56" s="13">
        <f t="shared" ca="1" si="14"/>
        <v>4.4092685067787754</v>
      </c>
      <c r="AN56" s="13">
        <f t="shared" ca="1" si="14"/>
        <v>4.6865278612610233</v>
      </c>
      <c r="AO56" s="13">
        <f t="shared" ca="1" si="14"/>
        <v>-1.7717756541432017</v>
      </c>
      <c r="AP56" s="13">
        <f t="shared" ca="1" si="14"/>
        <v>3.6152771692297527</v>
      </c>
      <c r="AQ56" s="13">
        <f t="shared" ca="1" si="14"/>
        <v>-2.0276788196348949</v>
      </c>
      <c r="AR56" s="13">
        <f t="shared" ca="1" si="14"/>
        <v>2.6033415592547811</v>
      </c>
      <c r="AS56" s="13">
        <f t="shared" ca="1" si="14"/>
        <v>2.264847398418242</v>
      </c>
      <c r="AT56" s="13">
        <f t="shared" ca="1" si="14"/>
        <v>3.8689415357770933</v>
      </c>
      <c r="AU56" s="13">
        <f t="shared" ca="1" si="14"/>
        <v>3.1614807695309288</v>
      </c>
      <c r="AV56" s="13">
        <f t="shared" ca="1" si="14"/>
        <v>0.43391954030290103</v>
      </c>
      <c r="AW56" s="13">
        <f t="shared" ca="1" si="14"/>
        <v>2.8138484991700548</v>
      </c>
      <c r="AX56" s="13">
        <f t="shared" ca="1" si="14"/>
        <v>2.3404996844795556</v>
      </c>
      <c r="AY56" s="13">
        <f t="shared" ca="1" si="14"/>
        <v>5.0498928157788434</v>
      </c>
      <c r="AZ56" s="13">
        <f t="shared" ca="1" si="14"/>
        <v>3.9293202863280055</v>
      </c>
      <c r="BA56" s="13">
        <f t="shared" ca="1" si="14"/>
        <v>3.6210252386669901</v>
      </c>
      <c r="BB56" s="13">
        <f t="shared" ca="1" si="14"/>
        <v>7.7303531827771144</v>
      </c>
      <c r="BC56" s="13">
        <f t="shared" ca="1" si="14"/>
        <v>6.3893800069608675</v>
      </c>
      <c r="BD56" s="13">
        <f t="shared" ca="1" si="14"/>
        <v>-3.1774937869295448</v>
      </c>
      <c r="BE56" s="13">
        <f t="shared" ca="1" si="14"/>
        <v>-0.49245964245420737</v>
      </c>
      <c r="BF56" s="13">
        <f t="shared" ca="1" si="14"/>
        <v>7.183983364324571</v>
      </c>
      <c r="BG56" s="13">
        <f t="shared" ca="1" si="14"/>
        <v>0.7801307777682509</v>
      </c>
      <c r="BH56" s="13">
        <f t="shared" ca="1" si="14"/>
        <v>3.9851462000903299</v>
      </c>
      <c r="BI56" s="13">
        <f t="shared" ca="1" si="14"/>
        <v>1.1387130481651262</v>
      </c>
      <c r="BJ56" s="13">
        <f t="shared" ca="1" si="14"/>
        <v>0.61839466787063468</v>
      </c>
      <c r="BK56" s="13">
        <f t="shared" ca="1" si="14"/>
        <v>1.0379626040773311</v>
      </c>
      <c r="BL56" s="13">
        <f t="shared" ca="1" si="14"/>
        <v>4.7789085919791994</v>
      </c>
      <c r="BM56" s="13">
        <f t="shared" ca="1" si="14"/>
        <v>0.14823789886324157</v>
      </c>
      <c r="BN56" s="13">
        <f t="shared" ca="1" si="14"/>
        <v>3.0119628365944431</v>
      </c>
    </row>
    <row r="57" spans="1:66" x14ac:dyDescent="0.2">
      <c r="A57" s="10">
        <v>36</v>
      </c>
      <c r="B57" s="14">
        <f t="shared" ca="1" si="2"/>
        <v>1.5528443826242742</v>
      </c>
      <c r="C57" s="16">
        <f t="shared" ca="1" si="3"/>
        <v>2.2100509349138822</v>
      </c>
      <c r="D57" s="16">
        <f t="shared" si="4"/>
        <v>0.25119071004952409</v>
      </c>
      <c r="F57" s="7">
        <v>36</v>
      </c>
      <c r="G57" s="13">
        <f t="shared" ca="1" si="5"/>
        <v>0.43532297469907566</v>
      </c>
      <c r="H57" s="13">
        <f t="shared" ca="1" si="13"/>
        <v>6.5419285514771035</v>
      </c>
      <c r="I57" s="13">
        <f t="shared" ca="1" si="13"/>
        <v>1.7786253608185583</v>
      </c>
      <c r="J57" s="13">
        <f t="shared" ca="1" si="13"/>
        <v>-2.0531002431758125</v>
      </c>
      <c r="K57" s="13">
        <f t="shared" ca="1" si="13"/>
        <v>2.4935610519979434</v>
      </c>
      <c r="L57" s="13">
        <f t="shared" ca="1" si="13"/>
        <v>3.8102981300163163</v>
      </c>
      <c r="M57" s="13">
        <f t="shared" ca="1" si="13"/>
        <v>7.8458501613241607</v>
      </c>
      <c r="N57" s="13">
        <f t="shared" ca="1" si="13"/>
        <v>-2.1335631463563187</v>
      </c>
      <c r="O57" s="13">
        <f t="shared" ca="1" si="13"/>
        <v>4.4007938908947821</v>
      </c>
      <c r="P57" s="13">
        <f t="shared" ca="1" si="13"/>
        <v>-0.39034752529990957</v>
      </c>
      <c r="Q57" s="13">
        <f t="shared" ca="1" si="13"/>
        <v>-3.5289586077078798</v>
      </c>
      <c r="R57" s="13">
        <f t="shared" ca="1" si="13"/>
        <v>6.1098093750733922</v>
      </c>
      <c r="S57" s="13">
        <f t="shared" ca="1" si="13"/>
        <v>4.3930120168680844</v>
      </c>
      <c r="T57" s="13">
        <f t="shared" ca="1" si="13"/>
        <v>-1.6498714261572638</v>
      </c>
      <c r="U57" s="13">
        <f t="shared" ca="1" si="13"/>
        <v>-3.6994217263392084</v>
      </c>
      <c r="V57" s="13">
        <f t="shared" ca="1" si="13"/>
        <v>2.6431572231326399</v>
      </c>
      <c r="W57" s="13">
        <f t="shared" ca="1" si="13"/>
        <v>-1.3801163606226545</v>
      </c>
      <c r="X57" s="13">
        <f t="shared" ca="1" si="12"/>
        <v>-2.3345569262522812</v>
      </c>
      <c r="Y57" s="13">
        <f t="shared" ca="1" si="12"/>
        <v>5.3007038474057238</v>
      </c>
      <c r="Z57" s="13">
        <f t="shared" ca="1" si="12"/>
        <v>0.69916408398685115</v>
      </c>
      <c r="AA57" s="13">
        <f t="shared" ca="1" si="14"/>
        <v>2.0925972553573033</v>
      </c>
      <c r="AB57" s="13">
        <f t="shared" ca="1" si="14"/>
        <v>2.652243601997144</v>
      </c>
      <c r="AC57" s="13">
        <f t="shared" ca="1" si="14"/>
        <v>1.6256639689388699</v>
      </c>
      <c r="AD57" s="13">
        <f t="shared" ca="1" si="14"/>
        <v>1.1465250655322117</v>
      </c>
      <c r="AE57" s="13">
        <f t="shared" ca="1" si="14"/>
        <v>2.1711023099227185</v>
      </c>
      <c r="AF57" s="13">
        <f t="shared" ca="1" si="14"/>
        <v>1.5702418421565008</v>
      </c>
      <c r="AG57" s="13">
        <f t="shared" ca="1" si="14"/>
        <v>-3.7825052441286839</v>
      </c>
      <c r="AH57" s="13">
        <f t="shared" ca="1" si="14"/>
        <v>1.2872707343833922</v>
      </c>
      <c r="AI57" s="13">
        <f t="shared" ca="1" si="14"/>
        <v>4.6091592682388836</v>
      </c>
      <c r="AJ57" s="13">
        <f t="shared" ca="1" si="14"/>
        <v>1.3180104113737758</v>
      </c>
      <c r="AK57" s="13">
        <f t="shared" ca="1" si="14"/>
        <v>2.443286699015728</v>
      </c>
      <c r="AL57" s="13">
        <f t="shared" ca="1" si="14"/>
        <v>-0.31055629766203285</v>
      </c>
      <c r="AM57" s="13">
        <f t="shared" ca="1" si="14"/>
        <v>5.6517781522771315E-3</v>
      </c>
      <c r="AN57" s="13">
        <f t="shared" ca="1" si="14"/>
        <v>1.6249933918343984</v>
      </c>
      <c r="AO57" s="13">
        <f t="shared" ca="1" si="14"/>
        <v>1.7060183952728782</v>
      </c>
      <c r="AP57" s="13">
        <f t="shared" ca="1" si="14"/>
        <v>4.3756852438608718</v>
      </c>
      <c r="AQ57" s="13">
        <f t="shared" ca="1" si="14"/>
        <v>-4.290196420573742</v>
      </c>
      <c r="AR57" s="13">
        <f t="shared" ca="1" si="14"/>
        <v>4.10899253240171</v>
      </c>
      <c r="AS57" s="13">
        <f t="shared" ca="1" si="14"/>
        <v>-7.673877823522357</v>
      </c>
      <c r="AT57" s="13">
        <f t="shared" ca="1" si="14"/>
        <v>-5.1597745361060756</v>
      </c>
      <c r="AU57" s="13">
        <f t="shared" ca="1" si="14"/>
        <v>4.6632596040725209</v>
      </c>
      <c r="AV57" s="13">
        <f t="shared" ca="1" si="14"/>
        <v>5.6872961029748978</v>
      </c>
      <c r="AW57" s="13">
        <f t="shared" ca="1" si="14"/>
        <v>-0.57369990021227268</v>
      </c>
      <c r="AX57" s="13">
        <f t="shared" ca="1" si="14"/>
        <v>-1.3512525409194218</v>
      </c>
      <c r="AY57" s="13">
        <f t="shared" ca="1" si="14"/>
        <v>1.1743619045742943</v>
      </c>
      <c r="AZ57" s="13">
        <f t="shared" ca="1" si="14"/>
        <v>1.8161886720888023</v>
      </c>
      <c r="BA57" s="13">
        <f t="shared" ca="1" si="14"/>
        <v>-1.6821625774132682</v>
      </c>
      <c r="BB57" s="13">
        <f t="shared" ca="1" si="14"/>
        <v>-0.23774093746369029</v>
      </c>
      <c r="BC57" s="13">
        <f t="shared" ca="1" si="14"/>
        <v>3.7758398444816397</v>
      </c>
      <c r="BD57" s="13">
        <f t="shared" ca="1" si="14"/>
        <v>-9.3335774943021477E-2</v>
      </c>
      <c r="BE57" s="13">
        <f t="shared" ca="1" si="14"/>
        <v>6.3560396313687875</v>
      </c>
      <c r="BF57" s="13">
        <f t="shared" ca="1" si="14"/>
        <v>2.0706903296415935</v>
      </c>
      <c r="BG57" s="13">
        <f t="shared" ca="1" si="14"/>
        <v>4.7294339523936353</v>
      </c>
      <c r="BH57" s="13">
        <f t="shared" ca="1" si="14"/>
        <v>2.6048197078385273</v>
      </c>
      <c r="BI57" s="13">
        <f t="shared" ca="1" si="14"/>
        <v>2.6176593520257381</v>
      </c>
      <c r="BJ57" s="13">
        <f t="shared" ca="1" si="14"/>
        <v>3.472591385315225</v>
      </c>
      <c r="BK57" s="13">
        <f t="shared" ca="1" si="14"/>
        <v>7.3800438771730832</v>
      </c>
      <c r="BL57" s="13">
        <f t="shared" ca="1" si="14"/>
        <v>1.4784507019213255</v>
      </c>
      <c r="BM57" s="13">
        <f t="shared" ca="1" si="14"/>
        <v>1.104475444555129</v>
      </c>
      <c r="BN57" s="13">
        <f t="shared" ca="1" si="14"/>
        <v>0.16963317652463772</v>
      </c>
    </row>
    <row r="58" spans="1:66" x14ac:dyDescent="0.2">
      <c r="A58" s="10">
        <v>37</v>
      </c>
      <c r="B58" s="14">
        <f t="shared" ca="1" si="2"/>
        <v>1.8908152786161374</v>
      </c>
      <c r="C58" s="16">
        <f t="shared" ca="1" si="3"/>
        <v>2.2196967149492015</v>
      </c>
      <c r="D58" s="16">
        <f t="shared" si="4"/>
        <v>0.2945556663744866</v>
      </c>
      <c r="F58" s="7">
        <v>37</v>
      </c>
      <c r="G58" s="13">
        <f t="shared" ca="1" si="5"/>
        <v>-0.75782935047609268</v>
      </c>
      <c r="H58" s="13">
        <f t="shared" ca="1" si="13"/>
        <v>2.9584487505478307</v>
      </c>
      <c r="I58" s="13">
        <f t="shared" ca="1" si="13"/>
        <v>4.6390166935189816</v>
      </c>
      <c r="J58" s="13">
        <f t="shared" ca="1" si="13"/>
        <v>4.2682192462895197</v>
      </c>
      <c r="K58" s="13">
        <f t="shared" ca="1" si="13"/>
        <v>-1.1672135500855703</v>
      </c>
      <c r="L58" s="13">
        <f t="shared" ca="1" si="13"/>
        <v>-1.7057485005366044</v>
      </c>
      <c r="M58" s="13">
        <f t="shared" ca="1" si="13"/>
        <v>-2.3185755258163301</v>
      </c>
      <c r="N58" s="13">
        <f t="shared" ca="1" si="13"/>
        <v>2.7893311363214477</v>
      </c>
      <c r="O58" s="13">
        <f t="shared" ca="1" si="13"/>
        <v>2.9675693425206369</v>
      </c>
      <c r="P58" s="13">
        <f t="shared" ca="1" si="13"/>
        <v>5.0692405493044816</v>
      </c>
      <c r="Q58" s="13">
        <f t="shared" ca="1" si="13"/>
        <v>3.5998866919977512</v>
      </c>
      <c r="R58" s="13">
        <f t="shared" ca="1" si="13"/>
        <v>3.6453596864900559</v>
      </c>
      <c r="S58" s="13">
        <f t="shared" ca="1" si="13"/>
        <v>2.2044474257798372</v>
      </c>
      <c r="T58" s="13">
        <f t="shared" ca="1" si="13"/>
        <v>0.61154917324774094</v>
      </c>
      <c r="U58" s="13">
        <f t="shared" ca="1" si="13"/>
        <v>3.5467136845405771</v>
      </c>
      <c r="V58" s="13">
        <f t="shared" ca="1" si="13"/>
        <v>2.3327437119237144</v>
      </c>
      <c r="W58" s="13">
        <f t="shared" ca="1" si="13"/>
        <v>1.7581819285242499</v>
      </c>
      <c r="X58" s="13">
        <f t="shared" ca="1" si="12"/>
        <v>-2.6428456596662953</v>
      </c>
      <c r="Y58" s="13">
        <f t="shared" ca="1" si="12"/>
        <v>0.66692426203698729</v>
      </c>
      <c r="Z58" s="13">
        <f t="shared" ca="1" si="12"/>
        <v>0.75439436032436569</v>
      </c>
      <c r="AA58" s="13">
        <f t="shared" ca="1" si="14"/>
        <v>2.2262484249412768</v>
      </c>
      <c r="AB58" s="13">
        <f t="shared" ca="1" si="14"/>
        <v>-5.096516228170394</v>
      </c>
      <c r="AC58" s="13">
        <f t="shared" ca="1" si="14"/>
        <v>1.3473332986693702</v>
      </c>
      <c r="AD58" s="13">
        <f t="shared" ca="1" si="14"/>
        <v>2.0174155293384555</v>
      </c>
      <c r="AE58" s="13">
        <f t="shared" ca="1" si="14"/>
        <v>0.3984367326960836</v>
      </c>
      <c r="AF58" s="13">
        <f t="shared" ca="1" si="14"/>
        <v>0.67131629970215423</v>
      </c>
      <c r="AG58" s="13">
        <f t="shared" ca="1" si="14"/>
        <v>8.7293126161221828</v>
      </c>
      <c r="AH58" s="13">
        <f t="shared" ca="1" si="14"/>
        <v>4.9559942765902392</v>
      </c>
      <c r="AI58" s="13">
        <f t="shared" ca="1" si="14"/>
        <v>0.31852824058326101</v>
      </c>
      <c r="AJ58" s="13">
        <f t="shared" ca="1" si="14"/>
        <v>0.16525369430101877</v>
      </c>
      <c r="AK58" s="13">
        <f t="shared" ca="1" si="14"/>
        <v>3.3726711394420135</v>
      </c>
      <c r="AL58" s="13">
        <f t="shared" ca="1" si="14"/>
        <v>-1.9217389530908724</v>
      </c>
      <c r="AM58" s="13">
        <f t="shared" ca="1" si="14"/>
        <v>3.8365835238896144</v>
      </c>
      <c r="AN58" s="13">
        <f t="shared" ca="1" si="14"/>
        <v>6.68692372029395</v>
      </c>
      <c r="AO58" s="13">
        <f t="shared" ca="1" si="14"/>
        <v>4.367791235876612</v>
      </c>
      <c r="AP58" s="13">
        <f t="shared" ca="1" si="14"/>
        <v>2.4867220500744964</v>
      </c>
      <c r="AQ58" s="13">
        <f t="shared" ca="1" si="14"/>
        <v>9.1951196064618017</v>
      </c>
      <c r="AR58" s="13">
        <f t="shared" ca="1" si="14"/>
        <v>5.7279007807051237</v>
      </c>
      <c r="AS58" s="13">
        <f t="shared" ca="1" si="14"/>
        <v>2.495690708616304</v>
      </c>
      <c r="AT58" s="13">
        <f t="shared" ca="1" si="14"/>
        <v>-0.57256515005342568</v>
      </c>
      <c r="AU58" s="13">
        <f t="shared" ca="1" si="14"/>
        <v>-0.38734338562921344</v>
      </c>
      <c r="AV58" s="13">
        <f t="shared" ca="1" si="14"/>
        <v>7.7194634944744207</v>
      </c>
      <c r="AW58" s="13">
        <f t="shared" ca="1" si="14"/>
        <v>5.5097182090124939</v>
      </c>
      <c r="AX58" s="13">
        <f t="shared" ca="1" si="14"/>
        <v>2.409434749615476</v>
      </c>
      <c r="AY58" s="13">
        <f t="shared" ca="1" si="14"/>
        <v>6.6316641631602327</v>
      </c>
      <c r="AZ58" s="13">
        <f t="shared" ca="1" si="14"/>
        <v>7.7976762060754039</v>
      </c>
      <c r="BA58" s="13">
        <f t="shared" ca="1" si="14"/>
        <v>6.3780087348765342</v>
      </c>
      <c r="BB58" s="13">
        <f t="shared" ca="1" si="14"/>
        <v>-0.79542298402147171</v>
      </c>
      <c r="BC58" s="13">
        <f t="shared" ca="1" si="14"/>
        <v>2.0185868010644459</v>
      </c>
      <c r="BD58" s="13">
        <f t="shared" ca="1" si="14"/>
        <v>-0.48911208850114374</v>
      </c>
      <c r="BE58" s="13">
        <f t="shared" ca="1" si="14"/>
        <v>0.96307965140853247</v>
      </c>
      <c r="BF58" s="13">
        <f t="shared" ca="1" si="14"/>
        <v>2.2288768982482949</v>
      </c>
      <c r="BG58" s="13">
        <f t="shared" ca="1" si="14"/>
        <v>2.169688630595735</v>
      </c>
      <c r="BH58" s="13">
        <f t="shared" ca="1" si="14"/>
        <v>3.9606397097353403</v>
      </c>
      <c r="BI58" s="13">
        <f t="shared" ca="1" si="14"/>
        <v>1.7900962983429207</v>
      </c>
      <c r="BJ58" s="13">
        <f t="shared" ca="1" si="14"/>
        <v>1.5826226471257103</v>
      </c>
      <c r="BK58" s="13">
        <f t="shared" ca="1" si="14"/>
        <v>4.1678315937365067</v>
      </c>
      <c r="BL58" s="13">
        <f t="shared" ca="1" si="14"/>
        <v>-1.3321884793422019</v>
      </c>
      <c r="BM58" s="13">
        <f t="shared" ca="1" si="14"/>
        <v>4.1591102834146767</v>
      </c>
      <c r="BN58" s="13">
        <f t="shared" ca="1" si="14"/>
        <v>3.9402214152615276</v>
      </c>
    </row>
    <row r="59" spans="1:66" x14ac:dyDescent="0.2">
      <c r="A59" s="10">
        <v>38</v>
      </c>
      <c r="B59" s="14">
        <f t="shared" ca="1" si="2"/>
        <v>2.7315132150112129</v>
      </c>
      <c r="C59" s="16">
        <f t="shared" ca="1" si="3"/>
        <v>2.2260062579163873</v>
      </c>
      <c r="D59" s="16">
        <f t="shared" si="4"/>
        <v>0.33848198588973993</v>
      </c>
      <c r="F59" s="7">
        <v>38</v>
      </c>
      <c r="G59" s="13">
        <f t="shared" ca="1" si="5"/>
        <v>5.4668575736995013</v>
      </c>
      <c r="H59" s="13">
        <f t="shared" ca="1" si="13"/>
        <v>2.3492374325392751</v>
      </c>
      <c r="I59" s="13">
        <f t="shared" ca="1" si="13"/>
        <v>0.97817611645495361</v>
      </c>
      <c r="J59" s="13">
        <f t="shared" ca="1" si="13"/>
        <v>0.12533735233475185</v>
      </c>
      <c r="K59" s="13">
        <f t="shared" ca="1" si="13"/>
        <v>2.548094892438888</v>
      </c>
      <c r="L59" s="13">
        <f t="shared" ca="1" si="13"/>
        <v>7.167863633036097</v>
      </c>
      <c r="M59" s="13">
        <f t="shared" ca="1" si="13"/>
        <v>5.4850730354782247</v>
      </c>
      <c r="N59" s="13">
        <f t="shared" ca="1" si="13"/>
        <v>-2.1110693400098155</v>
      </c>
      <c r="O59" s="13">
        <f t="shared" ca="1" si="13"/>
        <v>3.0194512498691011</v>
      </c>
      <c r="P59" s="13">
        <f t="shared" ca="1" si="13"/>
        <v>2.1561693630173959</v>
      </c>
      <c r="Q59" s="13">
        <f t="shared" ca="1" si="13"/>
        <v>3.6672870129800366</v>
      </c>
      <c r="R59" s="13">
        <f t="shared" ca="1" si="13"/>
        <v>9.8840689348162893</v>
      </c>
      <c r="S59" s="13">
        <f t="shared" ca="1" si="13"/>
        <v>2.2970258529040239</v>
      </c>
      <c r="T59" s="13">
        <f t="shared" ca="1" si="13"/>
        <v>-1.2977731440599167</v>
      </c>
      <c r="U59" s="13">
        <f t="shared" ca="1" si="13"/>
        <v>4.5154168562629895</v>
      </c>
      <c r="V59" s="13">
        <f t="shared" ca="1" si="13"/>
        <v>5.8555866900952998</v>
      </c>
      <c r="W59" s="13">
        <f t="shared" ca="1" si="13"/>
        <v>6.6095211626353034</v>
      </c>
      <c r="X59" s="13">
        <f t="shared" ca="1" si="12"/>
        <v>5.9244175402050141</v>
      </c>
      <c r="Y59" s="13">
        <f t="shared" ca="1" si="12"/>
        <v>-3.6815493097343026</v>
      </c>
      <c r="Z59" s="13">
        <f t="shared" ca="1" si="12"/>
        <v>2.3993351532755605</v>
      </c>
      <c r="AA59" s="13">
        <f t="shared" ca="1" si="14"/>
        <v>2.9298778643449079</v>
      </c>
      <c r="AB59" s="13">
        <f t="shared" ca="1" si="14"/>
        <v>-0.65023125254548786</v>
      </c>
      <c r="AC59" s="13">
        <f t="shared" ca="1" si="14"/>
        <v>3.3531305815768953</v>
      </c>
      <c r="AD59" s="13">
        <f t="shared" ca="1" si="14"/>
        <v>-1.0645246651769398</v>
      </c>
      <c r="AE59" s="13">
        <f t="shared" ca="1" si="14"/>
        <v>0.75960017154268922</v>
      </c>
      <c r="AF59" s="13">
        <f t="shared" ca="1" si="14"/>
        <v>-1.364218266768785</v>
      </c>
      <c r="AG59" s="13">
        <f t="shared" ca="1" si="14"/>
        <v>2.2840704581745159</v>
      </c>
      <c r="AH59" s="13">
        <f t="shared" ca="1" si="14"/>
        <v>2.9008825117530046</v>
      </c>
      <c r="AI59" s="13">
        <f t="shared" ca="1" si="14"/>
        <v>2.6334380832424391</v>
      </c>
      <c r="AJ59" s="13">
        <f t="shared" ca="1" si="14"/>
        <v>3.5706737090801735</v>
      </c>
      <c r="AK59" s="13">
        <f t="shared" ca="1" si="14"/>
        <v>4.6251084572785661</v>
      </c>
      <c r="AL59" s="13">
        <f t="shared" ca="1" si="14"/>
        <v>1.8768514892424948</v>
      </c>
      <c r="AM59" s="13">
        <f t="shared" ca="1" si="14"/>
        <v>1.2379791009716388</v>
      </c>
      <c r="AN59" s="13">
        <f t="shared" ca="1" si="14"/>
        <v>-1.5917206747137556</v>
      </c>
      <c r="AO59" s="13">
        <f t="shared" ca="1" si="14"/>
        <v>3.596514250681131</v>
      </c>
      <c r="AP59" s="13">
        <f t="shared" ca="1" si="14"/>
        <v>-0.59114689302355039</v>
      </c>
      <c r="AQ59" s="13">
        <f t="shared" ca="1" si="14"/>
        <v>3.0265966463196019</v>
      </c>
      <c r="AR59" s="13">
        <f t="shared" ca="1" si="14"/>
        <v>1.6936024881127922</v>
      </c>
      <c r="AS59" s="13">
        <f t="shared" ca="1" si="14"/>
        <v>1.589884341151524</v>
      </c>
      <c r="AT59" s="13">
        <f t="shared" ca="1" si="14"/>
        <v>-1.4171566741569777</v>
      </c>
      <c r="AU59" s="13">
        <f t="shared" ca="1" si="14"/>
        <v>3.8332699940626922</v>
      </c>
      <c r="AV59" s="13">
        <f t="shared" ca="1" si="14"/>
        <v>4.0929643821337605</v>
      </c>
      <c r="AW59" s="13">
        <f t="shared" ca="1" si="14"/>
        <v>0.21485482098710706</v>
      </c>
      <c r="AX59" s="13">
        <f t="shared" ca="1" si="14"/>
        <v>1.9233000780348031</v>
      </c>
      <c r="AY59" s="13">
        <f t="shared" ca="1" si="14"/>
        <v>4.1824869590939304</v>
      </c>
      <c r="AZ59" s="13">
        <f t="shared" ca="1" si="14"/>
        <v>1.4579503685257493</v>
      </c>
      <c r="BA59" s="13">
        <f t="shared" ca="1" si="14"/>
        <v>-0.13645343375448027</v>
      </c>
      <c r="BB59" s="13">
        <f t="shared" ca="1" si="14"/>
        <v>-2.1402623948136963</v>
      </c>
      <c r="BC59" s="13">
        <f t="shared" ca="1" si="14"/>
        <v>4.569432500688194</v>
      </c>
      <c r="BD59" s="13">
        <f t="shared" ca="1" si="14"/>
        <v>3.5268700762537142</v>
      </c>
      <c r="BE59" s="13">
        <f t="shared" ca="1" si="14"/>
        <v>-0.63335039775370117</v>
      </c>
      <c r="BF59" s="13">
        <f t="shared" ca="1" si="14"/>
        <v>-0.99685603952347002</v>
      </c>
      <c r="BG59" s="13">
        <f t="shared" ca="1" si="14"/>
        <v>2.2504840119842107</v>
      </c>
      <c r="BH59" s="13">
        <f t="shared" ca="1" si="14"/>
        <v>3.2385972404475094</v>
      </c>
      <c r="BI59" s="13">
        <f t="shared" ca="1" si="14"/>
        <v>-9.2435372519235948E-2</v>
      </c>
      <c r="BJ59" s="13">
        <f t="shared" ca="1" si="14"/>
        <v>-4.1678148039234149</v>
      </c>
      <c r="BK59" s="13">
        <f t="shared" ca="1" si="14"/>
        <v>-2.1032528518786631</v>
      </c>
      <c r="BL59" s="13">
        <f t="shared" ca="1" si="14"/>
        <v>4.9455896730545792</v>
      </c>
      <c r="BM59" s="13">
        <f t="shared" ca="1" si="14"/>
        <v>-5.7259283839074051</v>
      </c>
      <c r="BN59" s="13">
        <f t="shared" ca="1" si="14"/>
        <v>1.5606644852099216</v>
      </c>
    </row>
    <row r="60" spans="1:66" x14ac:dyDescent="0.2">
      <c r="A60" s="10">
        <v>39</v>
      </c>
      <c r="B60" s="14">
        <f t="shared" ca="1" si="2"/>
        <v>1.6405778005083993</v>
      </c>
      <c r="C60" s="16">
        <f t="shared" ca="1" si="3"/>
        <v>2.2406617878727246</v>
      </c>
      <c r="D60" s="16">
        <f t="shared" si="4"/>
        <v>0.38307161307912541</v>
      </c>
      <c r="F60" s="7">
        <v>39</v>
      </c>
      <c r="G60" s="13">
        <f t="shared" ca="1" si="5"/>
        <v>4.7347242592461125</v>
      </c>
      <c r="H60" s="13">
        <f t="shared" ca="1" si="13"/>
        <v>3.2001670258836361</v>
      </c>
      <c r="I60" s="13">
        <f t="shared" ca="1" si="13"/>
        <v>2.6996067343833912</v>
      </c>
      <c r="J60" s="13">
        <f t="shared" ca="1" si="13"/>
        <v>3.0676463695151575</v>
      </c>
      <c r="K60" s="13">
        <f t="shared" ca="1" si="13"/>
        <v>4.6604452109606367</v>
      </c>
      <c r="L60" s="13">
        <f t="shared" ca="1" si="13"/>
        <v>3.7592075093344457</v>
      </c>
      <c r="M60" s="13">
        <f t="shared" ca="1" si="13"/>
        <v>2.8048448460633368</v>
      </c>
      <c r="N60" s="13">
        <f t="shared" ca="1" si="13"/>
        <v>6.8631450162797565</v>
      </c>
      <c r="O60" s="13">
        <f t="shared" ca="1" si="13"/>
        <v>-0.46871753645665803</v>
      </c>
      <c r="P60" s="13">
        <f t="shared" ca="1" si="13"/>
        <v>-0.93246190806266727</v>
      </c>
      <c r="Q60" s="13">
        <f t="shared" ca="1" si="13"/>
        <v>0.53733364975156594</v>
      </c>
      <c r="R60" s="13">
        <f t="shared" ca="1" si="13"/>
        <v>5.8715036375212453</v>
      </c>
      <c r="S60" s="13">
        <f t="shared" ca="1" si="13"/>
        <v>-3.9290747284875209</v>
      </c>
      <c r="T60" s="13">
        <f t="shared" ca="1" si="13"/>
        <v>1.151492103439453</v>
      </c>
      <c r="U60" s="13">
        <f t="shared" ca="1" si="13"/>
        <v>3.1782064457172674</v>
      </c>
      <c r="V60" s="13">
        <f t="shared" ca="1" si="13"/>
        <v>-2.0627481045455385</v>
      </c>
      <c r="W60" s="13">
        <f t="shared" ca="1" si="13"/>
        <v>7.8826794524978041</v>
      </c>
      <c r="X60" s="13">
        <f t="shared" ca="1" si="12"/>
        <v>-1.1449049379230454</v>
      </c>
      <c r="Y60" s="13">
        <f t="shared" ca="1" si="12"/>
        <v>-0.78688425538888662</v>
      </c>
      <c r="Z60" s="13">
        <f t="shared" ca="1" si="12"/>
        <v>4.0494972146103523</v>
      </c>
      <c r="AA60" s="13">
        <f t="shared" ca="1" si="14"/>
        <v>-5.9646337134000138E-2</v>
      </c>
      <c r="AB60" s="13">
        <f t="shared" ca="1" si="14"/>
        <v>3.4834640382101743</v>
      </c>
      <c r="AC60" s="13">
        <f t="shared" ca="1" si="14"/>
        <v>0.61065555040470887</v>
      </c>
      <c r="AD60" s="13">
        <f t="shared" ca="1" si="14"/>
        <v>7.9640458456301717</v>
      </c>
      <c r="AE60" s="13">
        <f t="shared" ca="1" si="14"/>
        <v>2.1439857004056107</v>
      </c>
      <c r="AF60" s="13">
        <f t="shared" ca="1" si="14"/>
        <v>3.390018353323792</v>
      </c>
      <c r="AG60" s="13">
        <f t="shared" ca="1" si="14"/>
        <v>4.7946197702032283</v>
      </c>
      <c r="AH60" s="13">
        <f t="shared" ca="1" si="14"/>
        <v>1.3163321729352262</v>
      </c>
      <c r="AI60" s="13">
        <f t="shared" ref="AA60:BN66" ca="1" si="15">_xlfn.NORM.INV(RAND(),$B$7,$B$8)</f>
        <v>6.1447449420162377</v>
      </c>
      <c r="AJ60" s="13">
        <f t="shared" ca="1" si="15"/>
        <v>4.4731458488941263</v>
      </c>
      <c r="AK60" s="13">
        <f t="shared" ca="1" si="15"/>
        <v>10.78236495611843</v>
      </c>
      <c r="AL60" s="13">
        <f t="shared" ca="1" si="15"/>
        <v>4.7165958963966004</v>
      </c>
      <c r="AM60" s="13">
        <f t="shared" ca="1" si="15"/>
        <v>-4.5030892571167316</v>
      </c>
      <c r="AN60" s="13">
        <f t="shared" ca="1" si="15"/>
        <v>4.8471551033958837</v>
      </c>
      <c r="AO60" s="13">
        <f t="shared" ca="1" si="15"/>
        <v>7.5632882872936982</v>
      </c>
      <c r="AP60" s="13">
        <f t="shared" ca="1" si="15"/>
        <v>6.3511476788803902</v>
      </c>
      <c r="AQ60" s="13">
        <f t="shared" ca="1" si="15"/>
        <v>0.9547909682067881</v>
      </c>
      <c r="AR60" s="13">
        <f t="shared" ca="1" si="15"/>
        <v>-0.69296250502659973</v>
      </c>
      <c r="AS60" s="13">
        <f t="shared" ca="1" si="15"/>
        <v>-1.0873976205830242</v>
      </c>
      <c r="AT60" s="13">
        <f t="shared" ca="1" si="15"/>
        <v>1.9084598960791705</v>
      </c>
      <c r="AU60" s="13">
        <f t="shared" ca="1" si="15"/>
        <v>5.4114086483393589</v>
      </c>
      <c r="AV60" s="13">
        <f t="shared" ca="1" si="15"/>
        <v>4.1838446797207318</v>
      </c>
      <c r="AW60" s="13">
        <f t="shared" ca="1" si="15"/>
        <v>1.5506458747164871</v>
      </c>
      <c r="AX60" s="13">
        <f t="shared" ca="1" si="15"/>
        <v>1.6946001823681267</v>
      </c>
      <c r="AY60" s="13">
        <f t="shared" ca="1" si="15"/>
        <v>-2.0891228794592624</v>
      </c>
      <c r="AZ60" s="13">
        <f t="shared" ca="1" si="15"/>
        <v>1.444546166011079</v>
      </c>
      <c r="BA60" s="13">
        <f t="shared" ca="1" si="15"/>
        <v>1.8372913317849455</v>
      </c>
      <c r="BB60" s="13">
        <f t="shared" ca="1" si="15"/>
        <v>0.51437546243464616</v>
      </c>
      <c r="BC60" s="13">
        <f t="shared" ca="1" si="15"/>
        <v>1.10251868444155</v>
      </c>
      <c r="BD60" s="13">
        <f t="shared" ca="1" si="15"/>
        <v>-0.80056618395388757</v>
      </c>
      <c r="BE60" s="13">
        <f t="shared" ca="1" si="15"/>
        <v>0.96308439563113724</v>
      </c>
      <c r="BF60" s="13">
        <f t="shared" ca="1" si="15"/>
        <v>-4.0651898593631186</v>
      </c>
      <c r="BG60" s="13">
        <f t="shared" ca="1" si="15"/>
        <v>-4.2774556610747867</v>
      </c>
      <c r="BH60" s="13">
        <f t="shared" ca="1" si="15"/>
        <v>0.69731947807682193</v>
      </c>
      <c r="BI60" s="13">
        <f t="shared" ca="1" si="15"/>
        <v>4.1349920495313413</v>
      </c>
      <c r="BJ60" s="13">
        <f t="shared" ca="1" si="15"/>
        <v>6.7743366738242772</v>
      </c>
      <c r="BK60" s="13">
        <f t="shared" ca="1" si="15"/>
        <v>4.0241188868471136</v>
      </c>
      <c r="BL60" s="13">
        <f t="shared" ca="1" si="15"/>
        <v>6.6760024948245862</v>
      </c>
      <c r="BM60" s="13">
        <f t="shared" ca="1" si="15"/>
        <v>3.0220696691817084</v>
      </c>
      <c r="BN60" s="13">
        <f t="shared" ca="1" si="15"/>
        <v>7.2344947322972342</v>
      </c>
    </row>
    <row r="61" spans="1:66" x14ac:dyDescent="0.2">
      <c r="A61" s="10">
        <v>40</v>
      </c>
      <c r="B61" s="14">
        <f t="shared" ca="1" si="2"/>
        <v>1.4196151644993937</v>
      </c>
      <c r="C61" s="16">
        <f t="shared" ca="1" si="3"/>
        <v>2.2780762298217381</v>
      </c>
      <c r="D61" s="16">
        <f t="shared" si="4"/>
        <v>0.42843653053262865</v>
      </c>
      <c r="F61" s="7">
        <v>40</v>
      </c>
      <c r="G61" s="13">
        <f t="shared" ca="1" si="5"/>
        <v>2.2081680335297262</v>
      </c>
      <c r="H61" s="13">
        <f t="shared" ca="1" si="13"/>
        <v>5.6058044653416905</v>
      </c>
      <c r="I61" s="13">
        <f t="shared" ca="1" si="13"/>
        <v>3.2266781153932271</v>
      </c>
      <c r="J61" s="13">
        <f t="shared" ca="1" si="13"/>
        <v>4.446673022731324</v>
      </c>
      <c r="K61" s="13">
        <f t="shared" ca="1" si="13"/>
        <v>-2.0776105772963236</v>
      </c>
      <c r="L61" s="13">
        <f t="shared" ca="1" si="13"/>
        <v>2.7728871540155184</v>
      </c>
      <c r="M61" s="13">
        <f t="shared" ca="1" si="13"/>
        <v>0.44369568594429198</v>
      </c>
      <c r="N61" s="13">
        <f t="shared" ca="1" si="13"/>
        <v>6.4319342565844302</v>
      </c>
      <c r="O61" s="13">
        <f t="shared" ca="1" si="13"/>
        <v>5.5797907246691878</v>
      </c>
      <c r="P61" s="13">
        <f t="shared" ca="1" si="13"/>
        <v>0.39041324347821238</v>
      </c>
      <c r="Q61" s="13">
        <f t="shared" ca="1" si="13"/>
        <v>1.753910222148364</v>
      </c>
      <c r="R61" s="13">
        <f t="shared" ca="1" si="13"/>
        <v>4.0875030286437717</v>
      </c>
      <c r="S61" s="13">
        <f t="shared" ca="1" si="13"/>
        <v>0.56152119491724295</v>
      </c>
      <c r="T61" s="13">
        <f t="shared" ca="1" si="13"/>
        <v>-0.64426750813099432</v>
      </c>
      <c r="U61" s="13">
        <f t="shared" ca="1" si="13"/>
        <v>-1.1606593700361829</v>
      </c>
      <c r="V61" s="13">
        <f t="shared" ca="1" si="13"/>
        <v>6.0024673754640325</v>
      </c>
      <c r="W61" s="13">
        <f t="shared" ca="1" si="13"/>
        <v>-1.7419559724634284</v>
      </c>
      <c r="X61" s="13">
        <f t="shared" ca="1" si="12"/>
        <v>-0.57016989488635339</v>
      </c>
      <c r="Y61" s="13">
        <f t="shared" ca="1" si="12"/>
        <v>1.953591616576773</v>
      </c>
      <c r="Z61" s="13">
        <f t="shared" ca="1" si="12"/>
        <v>9.8237387323591356</v>
      </c>
      <c r="AA61" s="13">
        <f t="shared" ca="1" si="15"/>
        <v>0.20628772859558575</v>
      </c>
      <c r="AB61" s="13">
        <f t="shared" ca="1" si="15"/>
        <v>1.5439976370157256</v>
      </c>
      <c r="AC61" s="13">
        <f t="shared" ca="1" si="15"/>
        <v>0.88028156533658919</v>
      </c>
      <c r="AD61" s="13">
        <f t="shared" ca="1" si="15"/>
        <v>1.5154601465227209</v>
      </c>
      <c r="AE61" s="13">
        <f t="shared" ca="1" si="15"/>
        <v>2.0814047275346277</v>
      </c>
      <c r="AF61" s="13">
        <f t="shared" ca="1" si="15"/>
        <v>2.8192489402724918</v>
      </c>
      <c r="AG61" s="13">
        <f t="shared" ca="1" si="15"/>
        <v>0.31546811899712801</v>
      </c>
      <c r="AH61" s="13">
        <f t="shared" ca="1" si="15"/>
        <v>4.4256024760438581</v>
      </c>
      <c r="AI61" s="13">
        <f t="shared" ca="1" si="15"/>
        <v>2.6586174863003795</v>
      </c>
      <c r="AJ61" s="13">
        <f t="shared" ca="1" si="15"/>
        <v>-2.6412032734874931</v>
      </c>
      <c r="AK61" s="13">
        <f t="shared" ca="1" si="15"/>
        <v>1.8150798141251778</v>
      </c>
      <c r="AL61" s="13">
        <f t="shared" ca="1" si="15"/>
        <v>0.33280817475943847</v>
      </c>
      <c r="AM61" s="13">
        <f t="shared" ca="1" si="15"/>
        <v>8.1959225341479378</v>
      </c>
      <c r="AN61" s="13">
        <f t="shared" ca="1" si="15"/>
        <v>3.5839634066802555</v>
      </c>
      <c r="AO61" s="13">
        <f t="shared" ca="1" si="15"/>
        <v>7.0311864497003622</v>
      </c>
      <c r="AP61" s="13">
        <f t="shared" ca="1" si="15"/>
        <v>3.0262813382405866</v>
      </c>
      <c r="AQ61" s="13">
        <f t="shared" ca="1" si="15"/>
        <v>0.6710955339463498</v>
      </c>
      <c r="AR61" s="13">
        <f t="shared" ca="1" si="15"/>
        <v>-2.6141605017470315E-2</v>
      </c>
      <c r="AS61" s="13">
        <f t="shared" ca="1" si="15"/>
        <v>5.7936200037016672</v>
      </c>
      <c r="AT61" s="13">
        <f t="shared" ca="1" si="15"/>
        <v>5.1462835759647323</v>
      </c>
      <c r="AU61" s="13">
        <f t="shared" ca="1" si="15"/>
        <v>1.6824936369673866</v>
      </c>
      <c r="AV61" s="13">
        <f t="shared" ca="1" si="15"/>
        <v>6.0768726246463896</v>
      </c>
      <c r="AW61" s="13">
        <f t="shared" ca="1" si="15"/>
        <v>1.4346343470126341</v>
      </c>
      <c r="AX61" s="13">
        <f t="shared" ca="1" si="15"/>
        <v>1.5817050466330904</v>
      </c>
      <c r="AY61" s="13">
        <f t="shared" ca="1" si="15"/>
        <v>3.7840637390269323</v>
      </c>
      <c r="AZ61" s="13">
        <f t="shared" ca="1" si="15"/>
        <v>1.8838958728051352</v>
      </c>
      <c r="BA61" s="13">
        <f t="shared" ca="1" si="15"/>
        <v>3.827155777074617</v>
      </c>
      <c r="BB61" s="13">
        <f t="shared" ca="1" si="15"/>
        <v>6.0389569433966486</v>
      </c>
      <c r="BC61" s="13">
        <f t="shared" ca="1" si="15"/>
        <v>0.9264494281370137</v>
      </c>
      <c r="BD61" s="13">
        <f t="shared" ca="1" si="15"/>
        <v>4.658961963620901</v>
      </c>
      <c r="BE61" s="13">
        <f t="shared" ca="1" si="15"/>
        <v>1.9521769184618223</v>
      </c>
      <c r="BF61" s="13">
        <f t="shared" ca="1" si="15"/>
        <v>4.6284494102174651</v>
      </c>
      <c r="BG61" s="13">
        <f t="shared" ca="1" si="15"/>
        <v>1.9317751571124731</v>
      </c>
      <c r="BH61" s="13">
        <f t="shared" ca="1" si="15"/>
        <v>3.3560846349031346</v>
      </c>
      <c r="BI61" s="13">
        <f t="shared" ca="1" si="15"/>
        <v>3.8615352876084423</v>
      </c>
      <c r="BJ61" s="13">
        <f t="shared" ca="1" si="15"/>
        <v>-2.4773038344224734</v>
      </c>
      <c r="BK61" s="13">
        <f t="shared" ca="1" si="15"/>
        <v>-5.0746505345425188</v>
      </c>
      <c r="BL61" s="13">
        <f t="shared" ca="1" si="15"/>
        <v>-2.0092383478399078</v>
      </c>
      <c r="BM61" s="13">
        <f t="shared" ca="1" si="15"/>
        <v>-6.2776735753178627</v>
      </c>
      <c r="BN61" s="13">
        <f t="shared" ca="1" si="15"/>
        <v>5.1565497022738409</v>
      </c>
    </row>
    <row r="62" spans="1:66" x14ac:dyDescent="0.2">
      <c r="A62" s="10">
        <v>41</v>
      </c>
      <c r="B62" s="14">
        <f t="shared" ca="1" si="2"/>
        <v>2.0228148185310433</v>
      </c>
      <c r="C62" s="16">
        <f t="shared" ca="1" si="3"/>
        <v>2.2831016959781127</v>
      </c>
      <c r="D62" s="16">
        <f t="shared" si="4"/>
        <v>0.47470114739821306</v>
      </c>
      <c r="F62" s="7">
        <v>41</v>
      </c>
      <c r="G62" s="13">
        <f t="shared" ca="1" si="5"/>
        <v>7.702472802672844</v>
      </c>
      <c r="H62" s="13">
        <f t="shared" ca="1" si="13"/>
        <v>4.4123656137037468</v>
      </c>
      <c r="I62" s="13">
        <f t="shared" ca="1" si="13"/>
        <v>-0.85215922880171746</v>
      </c>
      <c r="J62" s="13">
        <f t="shared" ca="1" si="13"/>
        <v>3.0526212078681372</v>
      </c>
      <c r="K62" s="13">
        <f t="shared" ca="1" si="13"/>
        <v>-3.5763575459790067</v>
      </c>
      <c r="L62" s="13">
        <f t="shared" ca="1" si="13"/>
        <v>1.4652219349761573</v>
      </c>
      <c r="M62" s="13">
        <f t="shared" ca="1" si="13"/>
        <v>2.6292145201226331</v>
      </c>
      <c r="N62" s="13">
        <f t="shared" ca="1" si="13"/>
        <v>7.7559317707147324</v>
      </c>
      <c r="O62" s="13">
        <f t="shared" ca="1" si="13"/>
        <v>3.3557078665039533</v>
      </c>
      <c r="P62" s="13">
        <f t="shared" ca="1" si="13"/>
        <v>3.1703288610599687</v>
      </c>
      <c r="Q62" s="13">
        <f t="shared" ca="1" si="13"/>
        <v>1.898218710544656</v>
      </c>
      <c r="R62" s="13">
        <f t="shared" ca="1" si="13"/>
        <v>4.3006011480449304</v>
      </c>
      <c r="S62" s="13">
        <f t="shared" ca="1" si="13"/>
        <v>-2.1755196187095693</v>
      </c>
      <c r="T62" s="13">
        <f t="shared" ca="1" si="13"/>
        <v>8.4239387053390917</v>
      </c>
      <c r="U62" s="13">
        <f t="shared" ca="1" si="13"/>
        <v>-3.2329588990715816</v>
      </c>
      <c r="V62" s="13">
        <f t="shared" ca="1" si="13"/>
        <v>3.1368354833613035</v>
      </c>
      <c r="W62" s="13">
        <f t="shared" ca="1" si="13"/>
        <v>2.85889955949862</v>
      </c>
      <c r="X62" s="13">
        <f t="shared" ca="1" si="12"/>
        <v>-2.9640897564420028</v>
      </c>
      <c r="Y62" s="13">
        <f t="shared" ca="1" si="12"/>
        <v>-1.6190146397160774</v>
      </c>
      <c r="Z62" s="13">
        <f t="shared" ca="1" si="12"/>
        <v>0.1364080599412032</v>
      </c>
      <c r="AA62" s="13">
        <f t="shared" ca="1" si="15"/>
        <v>3.7855969478440255</v>
      </c>
      <c r="AB62" s="13">
        <f t="shared" ca="1" si="15"/>
        <v>-1.6651283325365163</v>
      </c>
      <c r="AC62" s="13">
        <f t="shared" ca="1" si="15"/>
        <v>2.3348443315480907</v>
      </c>
      <c r="AD62" s="13">
        <f t="shared" ca="1" si="15"/>
        <v>0.87624380606143371</v>
      </c>
      <c r="AE62" s="13">
        <f t="shared" ca="1" si="15"/>
        <v>0.14961429797452519</v>
      </c>
      <c r="AF62" s="13">
        <f t="shared" ca="1" si="15"/>
        <v>4.4095522008149075</v>
      </c>
      <c r="AG62" s="13">
        <f t="shared" ca="1" si="15"/>
        <v>4.2190191105650907</v>
      </c>
      <c r="AH62" s="13">
        <f t="shared" ca="1" si="15"/>
        <v>1.2192474841715824</v>
      </c>
      <c r="AI62" s="13">
        <f t="shared" ca="1" si="15"/>
        <v>-1.4303674707012908</v>
      </c>
      <c r="AJ62" s="13">
        <f t="shared" ca="1" si="15"/>
        <v>2.7924474822751693</v>
      </c>
      <c r="AK62" s="13">
        <f t="shared" ca="1" si="15"/>
        <v>-0.65607192736110553</v>
      </c>
      <c r="AL62" s="13">
        <f t="shared" ca="1" si="15"/>
        <v>5.7452631244749366</v>
      </c>
      <c r="AM62" s="13">
        <f t="shared" ca="1" si="15"/>
        <v>0.7808407884337345</v>
      </c>
      <c r="AN62" s="13">
        <f t="shared" ca="1" si="15"/>
        <v>1.8722457002500208</v>
      </c>
      <c r="AO62" s="13">
        <f t="shared" ca="1" si="15"/>
        <v>1.4447905465654014</v>
      </c>
      <c r="AP62" s="13">
        <f t="shared" ca="1" si="15"/>
        <v>2.8176966396990419</v>
      </c>
      <c r="AQ62" s="13">
        <f t="shared" ca="1" si="15"/>
        <v>3.5623327305226784</v>
      </c>
      <c r="AR62" s="13">
        <f t="shared" ca="1" si="15"/>
        <v>-0.3155297905051575</v>
      </c>
      <c r="AS62" s="13">
        <f t="shared" ca="1" si="15"/>
        <v>1.8384605063651684</v>
      </c>
      <c r="AT62" s="13">
        <f t="shared" ca="1" si="15"/>
        <v>2.0167888102363256</v>
      </c>
      <c r="AU62" s="13">
        <f t="shared" ca="1" si="15"/>
        <v>2.1540667933060145</v>
      </c>
      <c r="AV62" s="13">
        <f t="shared" ca="1" si="15"/>
        <v>4.8604102630507944</v>
      </c>
      <c r="AW62" s="13">
        <f t="shared" ca="1" si="15"/>
        <v>2.4764104462500969</v>
      </c>
      <c r="AX62" s="13">
        <f t="shared" ca="1" si="15"/>
        <v>-0.76451647073233886</v>
      </c>
      <c r="AY62" s="13">
        <f t="shared" ca="1" si="15"/>
        <v>0.62669238025740936</v>
      </c>
      <c r="AZ62" s="13">
        <f t="shared" ca="1" si="15"/>
        <v>-0.20841344749749835</v>
      </c>
      <c r="BA62" s="13">
        <f t="shared" ca="1" si="15"/>
        <v>6.5171510457701913</v>
      </c>
      <c r="BB62" s="13">
        <f t="shared" ca="1" si="15"/>
        <v>3.1282566746858587E-2</v>
      </c>
      <c r="BC62" s="13">
        <f t="shared" ca="1" si="15"/>
        <v>2.0714907084742311</v>
      </c>
      <c r="BD62" s="13">
        <f t="shared" ca="1" si="15"/>
        <v>2.7958210797825762</v>
      </c>
      <c r="BE62" s="13">
        <f t="shared" ca="1" si="15"/>
        <v>-2.2871223664804763</v>
      </c>
      <c r="BF62" s="13">
        <f t="shared" ca="1" si="15"/>
        <v>1.0439674094559825</v>
      </c>
      <c r="BG62" s="13">
        <f t="shared" ca="1" si="15"/>
        <v>3.2303778353677983</v>
      </c>
      <c r="BH62" s="13">
        <f t="shared" ca="1" si="15"/>
        <v>5.5845434861675773</v>
      </c>
      <c r="BI62" s="13">
        <f t="shared" ca="1" si="15"/>
        <v>7.6169319896470853</v>
      </c>
      <c r="BJ62" s="13">
        <f t="shared" ca="1" si="15"/>
        <v>4.3986934900700572</v>
      </c>
      <c r="BK62" s="13">
        <f t="shared" ca="1" si="15"/>
        <v>-1.3516013862961485</v>
      </c>
      <c r="BL62" s="13">
        <f t="shared" ca="1" si="15"/>
        <v>-2.3829381247736361</v>
      </c>
      <c r="BM62" s="13">
        <f t="shared" ca="1" si="15"/>
        <v>0.21254222031033554</v>
      </c>
      <c r="BN62" s="13">
        <f t="shared" ca="1" si="15"/>
        <v>4.6748321997199618</v>
      </c>
    </row>
    <row r="63" spans="1:66" x14ac:dyDescent="0.2">
      <c r="A63" s="10">
        <v>42</v>
      </c>
      <c r="B63" s="14">
        <f t="shared" ca="1" si="2"/>
        <v>2.5371222626084835</v>
      </c>
      <c r="C63" s="16">
        <f t="shared" ca="1" si="3"/>
        <v>2.2837726864351593</v>
      </c>
      <c r="D63" s="16">
        <f t="shared" si="4"/>
        <v>0.5220052622979251</v>
      </c>
      <c r="F63" s="7">
        <v>42</v>
      </c>
      <c r="G63" s="13">
        <f t="shared" ca="1" si="5"/>
        <v>0.9967938290486813</v>
      </c>
      <c r="H63" s="13">
        <f t="shared" ca="1" si="13"/>
        <v>2.3694117005191511</v>
      </c>
      <c r="I63" s="13">
        <f t="shared" ca="1" si="13"/>
        <v>4.1909886016209441</v>
      </c>
      <c r="J63" s="13">
        <f t="shared" ca="1" si="13"/>
        <v>1.2503485606394626</v>
      </c>
      <c r="K63" s="13">
        <f t="shared" ca="1" si="13"/>
        <v>2.998548936340458</v>
      </c>
      <c r="L63" s="13">
        <f t="shared" ca="1" si="13"/>
        <v>6.3853733150580725</v>
      </c>
      <c r="M63" s="13">
        <f t="shared" ca="1" si="13"/>
        <v>2.3864491099573186</v>
      </c>
      <c r="N63" s="13">
        <f t="shared" ca="1" si="13"/>
        <v>5.6054711862070015</v>
      </c>
      <c r="O63" s="13">
        <f t="shared" ca="1" si="13"/>
        <v>5.6425844599853017</v>
      </c>
      <c r="P63" s="13">
        <f t="shared" ca="1" si="13"/>
        <v>-0.15150663896727057</v>
      </c>
      <c r="Q63" s="13">
        <f t="shared" ca="1" si="13"/>
        <v>2.7804910018945597</v>
      </c>
      <c r="R63" s="13">
        <f t="shared" ca="1" si="13"/>
        <v>1.1293730910909707</v>
      </c>
      <c r="S63" s="13">
        <f t="shared" ca="1" si="13"/>
        <v>5.0953515270705161</v>
      </c>
      <c r="T63" s="13">
        <f t="shared" ca="1" si="13"/>
        <v>4.6819185657403697</v>
      </c>
      <c r="U63" s="13">
        <f t="shared" ca="1" si="13"/>
        <v>0.34830549957270041</v>
      </c>
      <c r="V63" s="13">
        <f t="shared" ca="1" si="13"/>
        <v>2.0030982460840434</v>
      </c>
      <c r="W63" s="13">
        <f t="shared" ca="1" si="13"/>
        <v>-2.5777040128568691</v>
      </c>
      <c r="X63" s="13">
        <f t="shared" ca="1" si="12"/>
        <v>-0.4823485334782518</v>
      </c>
      <c r="Y63" s="13">
        <f t="shared" ca="1" si="12"/>
        <v>2.7432384378627113</v>
      </c>
      <c r="Z63" s="13">
        <f t="shared" ca="1" si="12"/>
        <v>1.9398117231066936</v>
      </c>
      <c r="AA63" s="13">
        <f t="shared" ca="1" si="15"/>
        <v>3.3728229695718843</v>
      </c>
      <c r="AB63" s="13">
        <f t="shared" ca="1" si="15"/>
        <v>4.0331608661929632</v>
      </c>
      <c r="AC63" s="13">
        <f t="shared" ca="1" si="15"/>
        <v>5.4536165129566587</v>
      </c>
      <c r="AD63" s="13">
        <f t="shared" ca="1" si="15"/>
        <v>1.9464034849912673</v>
      </c>
      <c r="AE63" s="13">
        <f t="shared" ca="1" si="15"/>
        <v>5.7304742829833843</v>
      </c>
      <c r="AF63" s="13">
        <f t="shared" ca="1" si="15"/>
        <v>-4.1386293989626832</v>
      </c>
      <c r="AG63" s="13">
        <f t="shared" ca="1" si="15"/>
        <v>1.1848297316330179</v>
      </c>
      <c r="AH63" s="13">
        <f t="shared" ca="1" si="15"/>
        <v>1.9244028328497058</v>
      </c>
      <c r="AI63" s="13">
        <f t="shared" ca="1" si="15"/>
        <v>3.0650164718866422</v>
      </c>
      <c r="AJ63" s="13">
        <f t="shared" ca="1" si="15"/>
        <v>3.7565360783187494</v>
      </c>
      <c r="AK63" s="13">
        <f t="shared" ca="1" si="15"/>
        <v>-1.0114397145611438</v>
      </c>
      <c r="AL63" s="13">
        <f t="shared" ca="1" si="15"/>
        <v>-1.8275482638327665</v>
      </c>
      <c r="AM63" s="13">
        <f t="shared" ca="1" si="15"/>
        <v>-0.23143673575124302</v>
      </c>
      <c r="AN63" s="13">
        <f t="shared" ca="1" si="15"/>
        <v>3.8597968364141799</v>
      </c>
      <c r="AO63" s="13">
        <f t="shared" ca="1" si="15"/>
        <v>1.7078723868146191</v>
      </c>
      <c r="AP63" s="13">
        <f t="shared" ca="1" si="15"/>
        <v>0.51136087272682929</v>
      </c>
      <c r="AQ63" s="13">
        <f t="shared" ca="1" si="15"/>
        <v>-1.1510716150284841</v>
      </c>
      <c r="AR63" s="13">
        <f t="shared" ca="1" si="15"/>
        <v>3.7827467299705848</v>
      </c>
      <c r="AS63" s="13">
        <f t="shared" ca="1" si="15"/>
        <v>4.5226896162251515</v>
      </c>
      <c r="AT63" s="13">
        <f t="shared" ca="1" si="15"/>
        <v>5.4383693514561751</v>
      </c>
      <c r="AU63" s="13">
        <f t="shared" ca="1" si="15"/>
        <v>-0.46010624775206921</v>
      </c>
      <c r="AV63" s="13">
        <f t="shared" ca="1" si="15"/>
        <v>1.9953496915276143</v>
      </c>
      <c r="AW63" s="13">
        <f t="shared" ca="1" si="15"/>
        <v>4.2677457249434845</v>
      </c>
      <c r="AX63" s="13">
        <f t="shared" ca="1" si="15"/>
        <v>-6.2994247756099853E-2</v>
      </c>
      <c r="AY63" s="13">
        <f t="shared" ca="1" si="15"/>
        <v>-2.321964556664093</v>
      </c>
      <c r="AZ63" s="13">
        <f t="shared" ca="1" si="15"/>
        <v>3.6450863704808611</v>
      </c>
      <c r="BA63" s="13">
        <f t="shared" ca="1" si="15"/>
        <v>-3.085142818425048</v>
      </c>
      <c r="BB63" s="13">
        <f t="shared" ca="1" si="15"/>
        <v>1.1180544170717031</v>
      </c>
      <c r="BC63" s="13">
        <f t="shared" ca="1" si="15"/>
        <v>5.454814539238499</v>
      </c>
      <c r="BD63" s="13">
        <f t="shared" ca="1" si="15"/>
        <v>2.5517756992198208</v>
      </c>
      <c r="BE63" s="13">
        <f t="shared" ca="1" si="15"/>
        <v>-4.0067517076611292</v>
      </c>
      <c r="BF63" s="13">
        <f t="shared" ca="1" si="15"/>
        <v>-0.11212451842730609</v>
      </c>
      <c r="BG63" s="13">
        <f t="shared" ca="1" si="15"/>
        <v>0.25572854006182455</v>
      </c>
      <c r="BH63" s="13">
        <f t="shared" ca="1" si="15"/>
        <v>-3.1554874577974417</v>
      </c>
      <c r="BI63" s="13">
        <f t="shared" ca="1" si="15"/>
        <v>1.8432078794576483</v>
      </c>
      <c r="BJ63" s="13">
        <f t="shared" ca="1" si="15"/>
        <v>5.3037103410615698</v>
      </c>
      <c r="BK63" s="13">
        <f t="shared" ca="1" si="15"/>
        <v>4.5932477572486841</v>
      </c>
      <c r="BL63" s="13">
        <f t="shared" ca="1" si="15"/>
        <v>-0.97945597684365726</v>
      </c>
      <c r="BM63" s="13">
        <f t="shared" ca="1" si="15"/>
        <v>4.3713591870389914</v>
      </c>
      <c r="BN63" s="13">
        <f t="shared" ca="1" si="15"/>
        <v>2.589925731261566</v>
      </c>
    </row>
    <row r="64" spans="1:66" x14ac:dyDescent="0.2">
      <c r="A64" s="10">
        <v>43</v>
      </c>
      <c r="B64" s="14">
        <f t="shared" ca="1" si="2"/>
        <v>2.0253618317948296</v>
      </c>
      <c r="C64" s="16">
        <f t="shared" ca="1" si="3"/>
        <v>2.3244165250882078</v>
      </c>
      <c r="D64" s="16">
        <f t="shared" si="4"/>
        <v>0.57050779994327383</v>
      </c>
      <c r="F64" s="7">
        <v>43</v>
      </c>
      <c r="G64" s="13">
        <f t="shared" ca="1" si="5"/>
        <v>-2.3886898044323672</v>
      </c>
      <c r="H64" s="13">
        <f t="shared" ca="1" si="13"/>
        <v>4.48758935626699</v>
      </c>
      <c r="I64" s="13">
        <f t="shared" ca="1" si="13"/>
        <v>-0.38077306591016669</v>
      </c>
      <c r="J64" s="13">
        <f t="shared" ca="1" si="13"/>
        <v>0.53427681648032865</v>
      </c>
      <c r="K64" s="13">
        <f t="shared" ca="1" si="13"/>
        <v>-1.5888739089801791</v>
      </c>
      <c r="L64" s="13">
        <f t="shared" ca="1" si="13"/>
        <v>8.6149533481615101</v>
      </c>
      <c r="M64" s="13">
        <f t="shared" ca="1" si="13"/>
        <v>1.4668272055243845</v>
      </c>
      <c r="N64" s="13">
        <f t="shared" ca="1" si="13"/>
        <v>1.8232507298483991</v>
      </c>
      <c r="O64" s="13">
        <f t="shared" ca="1" si="13"/>
        <v>0.45695330204802254</v>
      </c>
      <c r="P64" s="13">
        <f t="shared" ca="1" si="13"/>
        <v>1.1725007701655015</v>
      </c>
      <c r="Q64" s="13">
        <f t="shared" ca="1" si="13"/>
        <v>7.4193698696098034</v>
      </c>
      <c r="R64" s="13">
        <f t="shared" ca="1" si="13"/>
        <v>-0.96575203127495302</v>
      </c>
      <c r="S64" s="13">
        <f t="shared" ca="1" si="13"/>
        <v>2.5521795804372687</v>
      </c>
      <c r="T64" s="13">
        <f t="shared" ca="1" si="13"/>
        <v>2.36881333672794</v>
      </c>
      <c r="U64" s="13">
        <f t="shared" ca="1" si="13"/>
        <v>4.6127855616438787</v>
      </c>
      <c r="V64" s="13">
        <f t="shared" ca="1" si="13"/>
        <v>-1.7576833761819213</v>
      </c>
      <c r="W64" s="13">
        <f t="shared" ca="1" si="13"/>
        <v>3.6054966176592624</v>
      </c>
      <c r="X64" s="13">
        <f t="shared" ca="1" si="12"/>
        <v>1.181794186182205</v>
      </c>
      <c r="Y64" s="13">
        <f t="shared" ca="1" si="12"/>
        <v>5.7407247243288184</v>
      </c>
      <c r="Z64" s="13">
        <f t="shared" ca="1" si="12"/>
        <v>1.7070364353444971</v>
      </c>
      <c r="AA64" s="13">
        <f t="shared" ca="1" si="15"/>
        <v>-1.2924829409942591</v>
      </c>
      <c r="AB64" s="13">
        <f t="shared" ca="1" si="15"/>
        <v>2.3613836579011185</v>
      </c>
      <c r="AC64" s="13">
        <f t="shared" ca="1" si="15"/>
        <v>2.5765461184894156</v>
      </c>
      <c r="AD64" s="13">
        <f t="shared" ca="1" si="15"/>
        <v>6.1140140846369118</v>
      </c>
      <c r="AE64" s="13">
        <f t="shared" ca="1" si="15"/>
        <v>-0.32437255947462695</v>
      </c>
      <c r="AF64" s="13">
        <f t="shared" ca="1" si="15"/>
        <v>2.8044547863711151</v>
      </c>
      <c r="AG64" s="13">
        <f t="shared" ca="1" si="15"/>
        <v>1.2946386860211712</v>
      </c>
      <c r="AH64" s="13">
        <f t="shared" ca="1" si="15"/>
        <v>4.0340486753567664</v>
      </c>
      <c r="AI64" s="13">
        <f t="shared" ca="1" si="15"/>
        <v>-1.2190488821289103</v>
      </c>
      <c r="AJ64" s="13">
        <f t="shared" ca="1" si="15"/>
        <v>-4.3242765347588179</v>
      </c>
      <c r="AK64" s="13">
        <f t="shared" ca="1" si="15"/>
        <v>-1.0932068064081242</v>
      </c>
      <c r="AL64" s="13">
        <f t="shared" ca="1" si="15"/>
        <v>4.1757275557068834</v>
      </c>
      <c r="AM64" s="13">
        <f t="shared" ca="1" si="15"/>
        <v>5.6250125250497796</v>
      </c>
      <c r="AN64" s="13">
        <f t="shared" ca="1" si="15"/>
        <v>-1.3454078684028676</v>
      </c>
      <c r="AO64" s="13">
        <f t="shared" ca="1" si="15"/>
        <v>3.0174017028180407</v>
      </c>
      <c r="AP64" s="13">
        <f t="shared" ca="1" si="15"/>
        <v>-0.72811128773238387</v>
      </c>
      <c r="AQ64" s="13">
        <f t="shared" ca="1" si="15"/>
        <v>1.0700703679887533</v>
      </c>
      <c r="AR64" s="13">
        <f t="shared" ca="1" si="15"/>
        <v>8.176119873225252</v>
      </c>
      <c r="AS64" s="13">
        <f t="shared" ca="1" si="15"/>
        <v>0.59870811970383842</v>
      </c>
      <c r="AT64" s="13">
        <f t="shared" ca="1" si="15"/>
        <v>-3.5791898927422245</v>
      </c>
      <c r="AU64" s="13">
        <f t="shared" ca="1" si="15"/>
        <v>-5.3997024256096253</v>
      </c>
      <c r="AV64" s="13">
        <f t="shared" ca="1" si="15"/>
        <v>8.265747145151078</v>
      </c>
      <c r="AW64" s="13">
        <f t="shared" ca="1" si="15"/>
        <v>4.3626601793506072</v>
      </c>
      <c r="AX64" s="13">
        <f t="shared" ca="1" si="15"/>
        <v>-1.2281296931481807</v>
      </c>
      <c r="AY64" s="13">
        <f t="shared" ca="1" si="15"/>
        <v>-0.32407147517663448</v>
      </c>
      <c r="AZ64" s="13">
        <f t="shared" ca="1" si="15"/>
        <v>4.177665335970504</v>
      </c>
      <c r="BA64" s="13">
        <f t="shared" ca="1" si="15"/>
        <v>0.55234311136630021</v>
      </c>
      <c r="BB64" s="13">
        <f t="shared" ca="1" si="15"/>
        <v>1.0815518748421737</v>
      </c>
      <c r="BC64" s="13">
        <f t="shared" ca="1" si="15"/>
        <v>3.7267883584503663</v>
      </c>
      <c r="BD64" s="13">
        <f t="shared" ca="1" si="15"/>
        <v>5.0522113958516792</v>
      </c>
      <c r="BE64" s="13">
        <f t="shared" ca="1" si="15"/>
        <v>-3.0089803548742635</v>
      </c>
      <c r="BF64" s="13">
        <f t="shared" ca="1" si="15"/>
        <v>-5.3119156443210489</v>
      </c>
      <c r="BG64" s="13">
        <f t="shared" ca="1" si="15"/>
        <v>4.1450312067098114</v>
      </c>
      <c r="BH64" s="13">
        <f t="shared" ca="1" si="15"/>
        <v>4.1962306335795105</v>
      </c>
      <c r="BI64" s="13">
        <f t="shared" ca="1" si="15"/>
        <v>3.2141904200022915</v>
      </c>
      <c r="BJ64" s="13">
        <f t="shared" ca="1" si="15"/>
        <v>2.7644459255350418</v>
      </c>
      <c r="BK64" s="13">
        <f t="shared" ca="1" si="15"/>
        <v>-0.54705905680650346</v>
      </c>
      <c r="BL64" s="13">
        <f t="shared" ca="1" si="15"/>
        <v>-4.2585043722204832</v>
      </c>
      <c r="BM64" s="13">
        <f t="shared" ca="1" si="15"/>
        <v>5.622736469865977</v>
      </c>
      <c r="BN64" s="13">
        <f t="shared" ca="1" si="15"/>
        <v>-1.6877123786762649E-2</v>
      </c>
    </row>
    <row r="65" spans="1:66" x14ac:dyDescent="0.2">
      <c r="A65" s="10">
        <v>44</v>
      </c>
      <c r="B65" s="14">
        <f t="shared" ca="1" si="2"/>
        <v>1.3444977113495511</v>
      </c>
      <c r="C65" s="16">
        <f t="shared" ca="1" si="3"/>
        <v>2.3615956862416443</v>
      </c>
      <c r="D65" s="16">
        <f t="shared" si="4"/>
        <v>0.62039160206907773</v>
      </c>
      <c r="F65" s="7">
        <v>44</v>
      </c>
      <c r="G65" s="13">
        <f t="shared" ca="1" si="5"/>
        <v>3.0396236298908881</v>
      </c>
      <c r="H65" s="13">
        <f t="shared" ca="1" si="13"/>
        <v>-3.3039069076855112</v>
      </c>
      <c r="I65" s="13">
        <f t="shared" ca="1" si="13"/>
        <v>-2.3840585017521265</v>
      </c>
      <c r="J65" s="13">
        <f t="shared" ca="1" si="13"/>
        <v>4.4723542004623411</v>
      </c>
      <c r="K65" s="13">
        <f t="shared" ca="1" si="13"/>
        <v>5.9517495854505471</v>
      </c>
      <c r="L65" s="13">
        <f t="shared" ca="1" si="13"/>
        <v>0.12947674842961199</v>
      </c>
      <c r="M65" s="13">
        <f t="shared" ca="1" si="13"/>
        <v>8.290132008905605</v>
      </c>
      <c r="N65" s="13">
        <f t="shared" ca="1" si="13"/>
        <v>-6.4490401879108372E-2</v>
      </c>
      <c r="O65" s="13">
        <f t="shared" ca="1" si="13"/>
        <v>3.5869194020961337</v>
      </c>
      <c r="P65" s="13">
        <f t="shared" ca="1" si="13"/>
        <v>2.1956641055200832</v>
      </c>
      <c r="Q65" s="13">
        <f t="shared" ca="1" si="13"/>
        <v>2.407269154445669</v>
      </c>
      <c r="R65" s="13">
        <f t="shared" ca="1" si="13"/>
        <v>-1.4627485328511116</v>
      </c>
      <c r="S65" s="13">
        <f t="shared" ca="1" si="13"/>
        <v>5.1237645954309858</v>
      </c>
      <c r="T65" s="13">
        <f t="shared" ca="1" si="13"/>
        <v>0.49687660092319463</v>
      </c>
      <c r="U65" s="13">
        <f t="shared" ca="1" si="13"/>
        <v>7.4300648602086206</v>
      </c>
      <c r="V65" s="13">
        <f t="shared" ca="1" si="13"/>
        <v>0.47095457745021685</v>
      </c>
      <c r="W65" s="13">
        <f t="shared" ref="W65:AL71" ca="1" si="16">_xlfn.NORM.INV(RAND(),$B$7,$B$8)</f>
        <v>7.321269983389576</v>
      </c>
      <c r="X65" s="13">
        <f t="shared" ca="1" si="16"/>
        <v>2.6428407192550303</v>
      </c>
      <c r="Y65" s="13">
        <f t="shared" ca="1" si="16"/>
        <v>-0.44695557225947358</v>
      </c>
      <c r="Z65" s="13">
        <f t="shared" ca="1" si="16"/>
        <v>6.6292889906689751</v>
      </c>
      <c r="AA65" s="13">
        <f t="shared" ca="1" si="16"/>
        <v>3.5008007411524371</v>
      </c>
      <c r="AB65" s="13">
        <f t="shared" ca="1" si="16"/>
        <v>7.2223108498839732</v>
      </c>
      <c r="AC65" s="13">
        <f t="shared" ca="1" si="16"/>
        <v>7.2628240346791024</v>
      </c>
      <c r="AD65" s="13">
        <f t="shared" ca="1" si="16"/>
        <v>3.2763948020444964</v>
      </c>
      <c r="AE65" s="13">
        <f t="shared" ca="1" si="16"/>
        <v>1.4503638584830774</v>
      </c>
      <c r="AF65" s="13">
        <f t="shared" ca="1" si="16"/>
        <v>5.4204200215417995</v>
      </c>
      <c r="AG65" s="13">
        <f t="shared" ca="1" si="16"/>
        <v>6.4662632710017833</v>
      </c>
      <c r="AH65" s="13">
        <f t="shared" ca="1" si="16"/>
        <v>1.4439545777588005</v>
      </c>
      <c r="AI65" s="13">
        <f t="shared" ca="1" si="16"/>
        <v>3.0051873204215771</v>
      </c>
      <c r="AJ65" s="13">
        <f t="shared" ca="1" si="16"/>
        <v>5.2636372703401273</v>
      </c>
      <c r="AK65" s="13">
        <f t="shared" ca="1" si="16"/>
        <v>0.92312944941092701</v>
      </c>
      <c r="AL65" s="13">
        <f t="shared" ca="1" si="16"/>
        <v>1.1612898816441535</v>
      </c>
      <c r="AM65" s="13">
        <f t="shared" ca="1" si="15"/>
        <v>4.3475255850680075</v>
      </c>
      <c r="AN65" s="13">
        <f t="shared" ca="1" si="15"/>
        <v>10.213684445463709</v>
      </c>
      <c r="AO65" s="13">
        <f t="shared" ca="1" si="15"/>
        <v>-2.8985690171536982</v>
      </c>
      <c r="AP65" s="13">
        <f t="shared" ca="1" si="15"/>
        <v>2.6795974027370613</v>
      </c>
      <c r="AQ65" s="13">
        <f t="shared" ca="1" si="15"/>
        <v>4.2625500662253426</v>
      </c>
      <c r="AR65" s="13">
        <f t="shared" ca="1" si="15"/>
        <v>5.07831931341779</v>
      </c>
      <c r="AS65" s="13">
        <f t="shared" ca="1" si="15"/>
        <v>1.3057167621708088</v>
      </c>
      <c r="AT65" s="13">
        <f t="shared" ca="1" si="15"/>
        <v>8.1615496294402625</v>
      </c>
      <c r="AU65" s="13">
        <f t="shared" ca="1" si="15"/>
        <v>2.8963271411858331</v>
      </c>
      <c r="AV65" s="13">
        <f t="shared" ca="1" si="15"/>
        <v>0.97463504190045569</v>
      </c>
      <c r="AW65" s="13">
        <f t="shared" ca="1" si="15"/>
        <v>1.7632428653445245</v>
      </c>
      <c r="AX65" s="13">
        <f t="shared" ca="1" si="15"/>
        <v>2.8771541602039026</v>
      </c>
      <c r="AY65" s="13">
        <f t="shared" ca="1" si="15"/>
        <v>6.7133852891484613</v>
      </c>
      <c r="AZ65" s="13">
        <f t="shared" ca="1" si="15"/>
        <v>5.1702142881472959</v>
      </c>
      <c r="BA65" s="13">
        <f t="shared" ca="1" si="15"/>
        <v>2.9498353081504964</v>
      </c>
      <c r="BB65" s="13">
        <f t="shared" ca="1" si="15"/>
        <v>6.3962137721505732</v>
      </c>
      <c r="BC65" s="13">
        <f t="shared" ca="1" si="15"/>
        <v>3.1832766440556908</v>
      </c>
      <c r="BD65" s="13">
        <f t="shared" ca="1" si="15"/>
        <v>2.0042770696965713</v>
      </c>
      <c r="BE65" s="13">
        <f t="shared" ca="1" si="15"/>
        <v>2.7151303309665806</v>
      </c>
      <c r="BF65" s="13">
        <f t="shared" ca="1" si="15"/>
        <v>5.6079660203061428</v>
      </c>
      <c r="BG65" s="13">
        <f t="shared" ca="1" si="15"/>
        <v>-0.16046387175615884</v>
      </c>
      <c r="BH65" s="13">
        <f t="shared" ca="1" si="15"/>
        <v>3.2832960199167402</v>
      </c>
      <c r="BI65" s="13">
        <f t="shared" ca="1" si="15"/>
        <v>1.6656327901468977</v>
      </c>
      <c r="BJ65" s="13">
        <f t="shared" ca="1" si="15"/>
        <v>6.5147205117871589</v>
      </c>
      <c r="BK65" s="13">
        <f t="shared" ca="1" si="15"/>
        <v>5.6746802301232986</v>
      </c>
      <c r="BL65" s="13">
        <f t="shared" ca="1" si="15"/>
        <v>-0.35327228544349509</v>
      </c>
      <c r="BM65" s="13">
        <f t="shared" ca="1" si="15"/>
        <v>-1.942812063255297</v>
      </c>
      <c r="BN65" s="13">
        <f t="shared" ca="1" si="15"/>
        <v>3.1648650613919154</v>
      </c>
    </row>
    <row r="66" spans="1:66" x14ac:dyDescent="0.2">
      <c r="A66" s="10">
        <v>45</v>
      </c>
      <c r="B66" s="14">
        <f t="shared" ca="1" si="2"/>
        <v>2.0883149474431844</v>
      </c>
      <c r="C66" s="16">
        <f t="shared" ca="1" si="3"/>
        <v>2.3840655760120324</v>
      </c>
      <c r="D66" s="16">
        <f t="shared" si="4"/>
        <v>0.67186967610628678</v>
      </c>
      <c r="F66" s="7">
        <v>45</v>
      </c>
      <c r="G66" s="13">
        <f t="shared" ca="1" si="5"/>
        <v>0.92390902842151057</v>
      </c>
      <c r="H66" s="13">
        <f t="shared" ref="H66:W71" ca="1" si="17">_xlfn.NORM.INV(RAND(),$B$7,$B$8)</f>
        <v>6.307485561842876</v>
      </c>
      <c r="I66" s="13">
        <f t="shared" ca="1" si="17"/>
        <v>2.2118490247562699</v>
      </c>
      <c r="J66" s="13">
        <f t="shared" ca="1" si="17"/>
        <v>-0.76981197588049621</v>
      </c>
      <c r="K66" s="13">
        <f t="shared" ca="1" si="17"/>
        <v>0.301324801369244</v>
      </c>
      <c r="L66" s="13">
        <f t="shared" ca="1" si="17"/>
        <v>1.0043986892855388</v>
      </c>
      <c r="M66" s="13">
        <f t="shared" ca="1" si="17"/>
        <v>3.0873743598519843</v>
      </c>
      <c r="N66" s="13">
        <f t="shared" ca="1" si="17"/>
        <v>4.944017612917345</v>
      </c>
      <c r="O66" s="13">
        <f t="shared" ca="1" si="17"/>
        <v>2.7796223803911175</v>
      </c>
      <c r="P66" s="13">
        <f t="shared" ca="1" si="17"/>
        <v>7.2233405541575433</v>
      </c>
      <c r="Q66" s="13">
        <f t="shared" ca="1" si="17"/>
        <v>-0.45689708864348155</v>
      </c>
      <c r="R66" s="13">
        <f t="shared" ca="1" si="17"/>
        <v>5.4566739948169447</v>
      </c>
      <c r="S66" s="13">
        <f t="shared" ca="1" si="17"/>
        <v>0.3034082108925058</v>
      </c>
      <c r="T66" s="13">
        <f t="shared" ca="1" si="17"/>
        <v>0.41967498732506159</v>
      </c>
      <c r="U66" s="13">
        <f t="shared" ca="1" si="17"/>
        <v>-0.58097098264872837</v>
      </c>
      <c r="V66" s="13">
        <f t="shared" ca="1" si="17"/>
        <v>-2.0751242496672422</v>
      </c>
      <c r="W66" s="13">
        <f t="shared" ca="1" si="17"/>
        <v>2.5580531849020085</v>
      </c>
      <c r="X66" s="13">
        <f t="shared" ca="1" si="16"/>
        <v>-1.6447847017801678</v>
      </c>
      <c r="Y66" s="13">
        <f t="shared" ca="1" si="16"/>
        <v>-1.5483281731241618</v>
      </c>
      <c r="Z66" s="13">
        <f t="shared" ca="1" si="16"/>
        <v>5.3052172030598026</v>
      </c>
      <c r="AA66" s="13">
        <f t="shared" ca="1" si="15"/>
        <v>3.2377695952148446</v>
      </c>
      <c r="AB66" s="13">
        <f t="shared" ca="1" si="15"/>
        <v>0.35193619003089305</v>
      </c>
      <c r="AC66" s="13">
        <f t="shared" ca="1" si="15"/>
        <v>1.8413251518876492</v>
      </c>
      <c r="AD66" s="13">
        <f t="shared" ca="1" si="15"/>
        <v>4.7791264566735236</v>
      </c>
      <c r="AE66" s="13">
        <f t="shared" ca="1" si="15"/>
        <v>0.75062531566568835</v>
      </c>
      <c r="AF66" s="13">
        <f t="shared" ca="1" si="15"/>
        <v>5.7804944189555361</v>
      </c>
      <c r="AG66" s="13">
        <f t="shared" ca="1" si="15"/>
        <v>1.2501092403710006</v>
      </c>
      <c r="AH66" s="13">
        <f t="shared" ca="1" si="15"/>
        <v>-0.48365249269426513</v>
      </c>
      <c r="AI66" s="13">
        <f t="shared" ca="1" si="15"/>
        <v>-0.11875310358745361</v>
      </c>
      <c r="AJ66" s="13">
        <f t="shared" ca="1" si="15"/>
        <v>2.5046315690451104</v>
      </c>
      <c r="AK66" s="13">
        <f t="shared" ca="1" si="15"/>
        <v>1.9714176008558724</v>
      </c>
      <c r="AL66" s="13">
        <f t="shared" ca="1" si="15"/>
        <v>3.6459607489149386</v>
      </c>
      <c r="AM66" s="13">
        <f t="shared" ca="1" si="15"/>
        <v>2.0881509689968651</v>
      </c>
      <c r="AN66" s="13">
        <f t="shared" ca="1" si="15"/>
        <v>4.1864840461868926</v>
      </c>
      <c r="AO66" s="13">
        <f t="shared" ca="1" si="15"/>
        <v>-5.2430945765873336</v>
      </c>
      <c r="AP66" s="13">
        <f t="shared" ca="1" si="15"/>
        <v>-2.2073509443306314</v>
      </c>
      <c r="AQ66" s="13">
        <f t="shared" ca="1" si="15"/>
        <v>0.52963216353397069</v>
      </c>
      <c r="AR66" s="13">
        <f t="shared" ca="1" si="15"/>
        <v>3.7276696460951242</v>
      </c>
      <c r="AS66" s="13">
        <f t="shared" ca="1" si="15"/>
        <v>3.0314667024950399</v>
      </c>
      <c r="AT66" s="13">
        <f t="shared" ca="1" si="15"/>
        <v>-4.2518000581422433</v>
      </c>
      <c r="AU66" s="13">
        <f t="shared" ca="1" si="15"/>
        <v>1.3436937329137253</v>
      </c>
      <c r="AV66" s="13">
        <f t="shared" ca="1" si="15"/>
        <v>1.6587475596751098</v>
      </c>
      <c r="AW66" s="13">
        <f t="shared" ca="1" si="15"/>
        <v>3.9000073583583941</v>
      </c>
      <c r="AX66" s="13">
        <f t="shared" ca="1" si="15"/>
        <v>-1.8964223753710243</v>
      </c>
      <c r="AY66" s="13">
        <f t="shared" ca="1" si="15"/>
        <v>1.2613836236792775</v>
      </c>
      <c r="AZ66" s="13">
        <f t="shared" ca="1" si="15"/>
        <v>2.6967412250330249</v>
      </c>
      <c r="BA66" s="13">
        <f t="shared" ca="1" si="15"/>
        <v>3.2026237513799556</v>
      </c>
      <c r="BB66" s="13">
        <f t="shared" ca="1" si="15"/>
        <v>5.028807165657839</v>
      </c>
      <c r="BC66" s="13">
        <f t="shared" ca="1" si="15"/>
        <v>5.6988836922203721</v>
      </c>
      <c r="BD66" s="13">
        <f t="shared" ref="AA66:BN71" ca="1" si="18">_xlfn.NORM.INV(RAND(),$B$7,$B$8)</f>
        <v>3.362529070486401</v>
      </c>
      <c r="BE66" s="13">
        <f t="shared" ca="1" si="18"/>
        <v>0.61055572605014863</v>
      </c>
      <c r="BF66" s="13">
        <f t="shared" ca="1" si="18"/>
        <v>-1.9821351174307766</v>
      </c>
      <c r="BG66" s="13">
        <f t="shared" ca="1" si="18"/>
        <v>0.36305321163278381</v>
      </c>
      <c r="BH66" s="13">
        <f t="shared" ca="1" si="18"/>
        <v>2.5199044610346797</v>
      </c>
      <c r="BI66" s="13">
        <f t="shared" ca="1" si="18"/>
        <v>-0.74915066673941944</v>
      </c>
      <c r="BJ66" s="13">
        <f t="shared" ca="1" si="18"/>
        <v>-0.79363806792277192</v>
      </c>
      <c r="BK66" s="13">
        <f t="shared" ca="1" si="18"/>
        <v>3.1087296495117274</v>
      </c>
      <c r="BL66" s="13">
        <f t="shared" ca="1" si="18"/>
        <v>2.602973137406035</v>
      </c>
      <c r="BM66" s="13">
        <f t="shared" ca="1" si="18"/>
        <v>-0.42627100374588389</v>
      </c>
      <c r="BN66" s="13">
        <f t="shared" ca="1" si="18"/>
        <v>10.539704872023528</v>
      </c>
    </row>
    <row r="67" spans="1:66" x14ac:dyDescent="0.2">
      <c r="A67" s="10">
        <v>46</v>
      </c>
      <c r="B67" s="14">
        <f t="shared" ca="1" si="2"/>
        <v>2.1886741110325358</v>
      </c>
      <c r="C67" s="16">
        <f t="shared" ca="1" si="3"/>
        <v>2.4133735395865217</v>
      </c>
      <c r="D67" s="16">
        <f t="shared" si="4"/>
        <v>0.7251934944447701</v>
      </c>
      <c r="F67" s="7">
        <v>46</v>
      </c>
      <c r="G67" s="13">
        <f t="shared" ca="1" si="5"/>
        <v>1.1442981266496477</v>
      </c>
      <c r="H67" s="13">
        <f t="shared" ca="1" si="17"/>
        <v>1.0545210264615674</v>
      </c>
      <c r="I67" s="13">
        <f t="shared" ca="1" si="17"/>
        <v>0.49933683851579325</v>
      </c>
      <c r="J67" s="13">
        <f t="shared" ca="1" si="17"/>
        <v>-1.0723289349673664</v>
      </c>
      <c r="K67" s="13">
        <f t="shared" ca="1" si="17"/>
        <v>2.2106324804684729</v>
      </c>
      <c r="L67" s="13">
        <f t="shared" ca="1" si="17"/>
        <v>0.28487173811690325</v>
      </c>
      <c r="M67" s="13">
        <f t="shared" ca="1" si="17"/>
        <v>3.1458252745114237</v>
      </c>
      <c r="N67" s="13">
        <f t="shared" ca="1" si="17"/>
        <v>4.9830315915977472</v>
      </c>
      <c r="O67" s="13">
        <f t="shared" ca="1" si="17"/>
        <v>2.4767217462149302</v>
      </c>
      <c r="P67" s="13">
        <f t="shared" ca="1" si="17"/>
        <v>-0.3501541402475592</v>
      </c>
      <c r="Q67" s="13">
        <f t="shared" ca="1" si="17"/>
        <v>-2.3845803837884265</v>
      </c>
      <c r="R67" s="13">
        <f t="shared" ca="1" si="17"/>
        <v>0.3862597117476716</v>
      </c>
      <c r="S67" s="13">
        <f t="shared" ca="1" si="17"/>
        <v>2.3664045049835973</v>
      </c>
      <c r="T67" s="13">
        <f t="shared" ca="1" si="17"/>
        <v>1.7063382772249989</v>
      </c>
      <c r="U67" s="13">
        <f t="shared" ca="1" si="17"/>
        <v>1.0880336864202784</v>
      </c>
      <c r="V67" s="13">
        <f t="shared" ca="1" si="17"/>
        <v>-0.33304537400871803</v>
      </c>
      <c r="W67" s="13">
        <f t="shared" ca="1" si="17"/>
        <v>4.3107445396557047</v>
      </c>
      <c r="X67" s="13">
        <f t="shared" ca="1" si="16"/>
        <v>3.0562259779529399</v>
      </c>
      <c r="Y67" s="13">
        <f t="shared" ca="1" si="16"/>
        <v>4.2625841941282543</v>
      </c>
      <c r="Z67" s="13">
        <f t="shared" ca="1" si="16"/>
        <v>4.5234833717758454</v>
      </c>
      <c r="AA67" s="13">
        <f t="shared" ca="1" si="18"/>
        <v>1.8784107200066229</v>
      </c>
      <c r="AB67" s="13">
        <f t="shared" ca="1" si="18"/>
        <v>3.353427635469584</v>
      </c>
      <c r="AC67" s="13">
        <f t="shared" ca="1" si="18"/>
        <v>5.0774759578220063</v>
      </c>
      <c r="AD67" s="13">
        <f t="shared" ca="1" si="18"/>
        <v>0.73054825228379494</v>
      </c>
      <c r="AE67" s="13">
        <f t="shared" ca="1" si="18"/>
        <v>3.8759699519879471</v>
      </c>
      <c r="AF67" s="13">
        <f t="shared" ca="1" si="18"/>
        <v>8.4951166943190355</v>
      </c>
      <c r="AG67" s="13">
        <f t="shared" ca="1" si="18"/>
        <v>-1.2932829194273374</v>
      </c>
      <c r="AH67" s="13">
        <f t="shared" ca="1" si="18"/>
        <v>0.40008768468135525</v>
      </c>
      <c r="AI67" s="13">
        <f t="shared" ca="1" si="18"/>
        <v>-0.9447687383857355</v>
      </c>
      <c r="AJ67" s="13">
        <f t="shared" ca="1" si="18"/>
        <v>5.5491438391590755</v>
      </c>
      <c r="AK67" s="13">
        <f t="shared" ca="1" si="18"/>
        <v>6.6729400351165973</v>
      </c>
      <c r="AL67" s="13">
        <f t="shared" ca="1" si="18"/>
        <v>0.23079695142867096</v>
      </c>
      <c r="AM67" s="13">
        <f t="shared" ca="1" si="18"/>
        <v>-3.1638704873322387</v>
      </c>
      <c r="AN67" s="13">
        <f t="shared" ca="1" si="18"/>
        <v>8.1832424445218397</v>
      </c>
      <c r="AO67" s="13">
        <f t="shared" ca="1" si="18"/>
        <v>-1.0921015928664692</v>
      </c>
      <c r="AP67" s="13">
        <f t="shared" ca="1" si="18"/>
        <v>0.3640231753492047</v>
      </c>
      <c r="AQ67" s="13">
        <f t="shared" ca="1" si="18"/>
        <v>4.3254917260150743</v>
      </c>
      <c r="AR67" s="13">
        <f t="shared" ca="1" si="18"/>
        <v>5.9706426190254245</v>
      </c>
      <c r="AS67" s="13">
        <f t="shared" ca="1" si="18"/>
        <v>1.2359250678752423</v>
      </c>
      <c r="AT67" s="13">
        <f t="shared" ca="1" si="18"/>
        <v>-1.9312975700308463</v>
      </c>
      <c r="AU67" s="13">
        <f t="shared" ca="1" si="18"/>
        <v>-0.30538165933276629</v>
      </c>
      <c r="AV67" s="13">
        <f t="shared" ca="1" si="18"/>
        <v>0.75265948832415952</v>
      </c>
      <c r="AW67" s="13">
        <f t="shared" ca="1" si="18"/>
        <v>1.6087976781065159</v>
      </c>
      <c r="AX67" s="13">
        <f t="shared" ca="1" si="18"/>
        <v>2.4835625514495479</v>
      </c>
      <c r="AY67" s="13">
        <f t="shared" ca="1" si="18"/>
        <v>0.23364076512446408</v>
      </c>
      <c r="AZ67" s="13">
        <f t="shared" ca="1" si="18"/>
        <v>-1.1312113767797118</v>
      </c>
      <c r="BA67" s="13">
        <f t="shared" ca="1" si="18"/>
        <v>3.7702970153499744</v>
      </c>
      <c r="BB67" s="13">
        <f t="shared" ca="1" si="18"/>
        <v>5.3743125622754135</v>
      </c>
      <c r="BC67" s="13">
        <f t="shared" ca="1" si="18"/>
        <v>1.1849446163236244</v>
      </c>
      <c r="BD67" s="13">
        <f t="shared" ca="1" si="18"/>
        <v>0.94643264347494638</v>
      </c>
      <c r="BE67" s="13">
        <f t="shared" ca="1" si="18"/>
        <v>-0.44371996055327578</v>
      </c>
      <c r="BF67" s="13">
        <f t="shared" ca="1" si="18"/>
        <v>1.5614331051654651</v>
      </c>
      <c r="BG67" s="13">
        <f t="shared" ca="1" si="18"/>
        <v>3.8657414050501666</v>
      </c>
      <c r="BH67" s="13">
        <f t="shared" ca="1" si="18"/>
        <v>-4.5668079421309491</v>
      </c>
      <c r="BI67" s="13">
        <f t="shared" ca="1" si="18"/>
        <v>-6.9340275308861123</v>
      </c>
      <c r="BJ67" s="13">
        <f t="shared" ca="1" si="18"/>
        <v>-0.45005613240409259</v>
      </c>
      <c r="BK67" s="13">
        <f t="shared" ca="1" si="18"/>
        <v>3.4512834506737415</v>
      </c>
      <c r="BL67" s="13">
        <f t="shared" ca="1" si="18"/>
        <v>1.9355434723994271</v>
      </c>
      <c r="BM67" s="13">
        <f t="shared" ca="1" si="18"/>
        <v>5.4229568073213201</v>
      </c>
      <c r="BN67" s="13">
        <f t="shared" ca="1" si="18"/>
        <v>2.940671200781273</v>
      </c>
    </row>
    <row r="68" spans="1:66" x14ac:dyDescent="0.2">
      <c r="A68" s="10">
        <v>47</v>
      </c>
      <c r="B68" s="14">
        <f t="shared" ca="1" si="2"/>
        <v>1.9649412660918477</v>
      </c>
      <c r="C68" s="16">
        <f t="shared" ca="1" si="3"/>
        <v>2.4426603212946634</v>
      </c>
      <c r="D68" s="16">
        <f t="shared" si="4"/>
        <v>0.78066423680623387</v>
      </c>
      <c r="F68" s="7">
        <v>47</v>
      </c>
      <c r="G68" s="13">
        <f t="shared" ca="1" si="5"/>
        <v>5.6424546018552402</v>
      </c>
      <c r="H68" s="13">
        <f t="shared" ca="1" si="17"/>
        <v>-6.3079431610780468</v>
      </c>
      <c r="I68" s="13">
        <f t="shared" ca="1" si="17"/>
        <v>2.0246244444002279</v>
      </c>
      <c r="J68" s="13">
        <f t="shared" ca="1" si="17"/>
        <v>-1.5859607994272631</v>
      </c>
      <c r="K68" s="13">
        <f t="shared" ca="1" si="17"/>
        <v>6.8490377502723181</v>
      </c>
      <c r="L68" s="13">
        <f t="shared" ca="1" si="17"/>
        <v>4.154953482060125</v>
      </c>
      <c r="M68" s="13">
        <f t="shared" ca="1" si="17"/>
        <v>8.4974089808723949</v>
      </c>
      <c r="N68" s="13">
        <f t="shared" ca="1" si="17"/>
        <v>-2.1477037474683298</v>
      </c>
      <c r="O68" s="13">
        <f t="shared" ca="1" si="17"/>
        <v>-1.3963393959125558</v>
      </c>
      <c r="P68" s="13">
        <f t="shared" ca="1" si="17"/>
        <v>1.3641889511270848</v>
      </c>
      <c r="Q68" s="13">
        <f t="shared" ca="1" si="17"/>
        <v>7.2448859044798937</v>
      </c>
      <c r="R68" s="13">
        <f t="shared" ca="1" si="17"/>
        <v>-2.3981531281288362</v>
      </c>
      <c r="S68" s="13">
        <f t="shared" ca="1" si="17"/>
        <v>0.31501334174064821</v>
      </c>
      <c r="T68" s="13">
        <f t="shared" ca="1" si="17"/>
        <v>-1.0759327146348792</v>
      </c>
      <c r="U68" s="13">
        <f t="shared" ca="1" si="17"/>
        <v>3.5730468039370948</v>
      </c>
      <c r="V68" s="13">
        <f t="shared" ca="1" si="17"/>
        <v>2.9225341984307223</v>
      </c>
      <c r="W68" s="13">
        <f t="shared" ca="1" si="17"/>
        <v>3.1484362045106558</v>
      </c>
      <c r="X68" s="13">
        <f t="shared" ca="1" si="16"/>
        <v>-3.4409099492918038E-2</v>
      </c>
      <c r="Y68" s="13">
        <f t="shared" ca="1" si="16"/>
        <v>-7.6705978423908139E-2</v>
      </c>
      <c r="Z68" s="13">
        <f t="shared" ca="1" si="16"/>
        <v>9.3040173334315774</v>
      </c>
      <c r="AA68" s="13">
        <f t="shared" ca="1" si="18"/>
        <v>4.7644286605024035</v>
      </c>
      <c r="AB68" s="13">
        <f t="shared" ca="1" si="18"/>
        <v>-0.93572950336493133</v>
      </c>
      <c r="AC68" s="13">
        <f t="shared" ca="1" si="18"/>
        <v>3.9120018432752626</v>
      </c>
      <c r="AD68" s="13">
        <f t="shared" ca="1" si="18"/>
        <v>1.1702667051452837</v>
      </c>
      <c r="AE68" s="13">
        <f t="shared" ca="1" si="18"/>
        <v>4.1437077140815166</v>
      </c>
      <c r="AF68" s="13">
        <f t="shared" ca="1" si="18"/>
        <v>4.7336409716382777</v>
      </c>
      <c r="AG68" s="13">
        <f t="shared" ca="1" si="18"/>
        <v>4.4067751583903547</v>
      </c>
      <c r="AH68" s="13">
        <f t="shared" ca="1" si="18"/>
        <v>2.2122450842954513</v>
      </c>
      <c r="AI68" s="13">
        <f t="shared" ca="1" si="18"/>
        <v>2.5909720923695811</v>
      </c>
      <c r="AJ68" s="13">
        <f t="shared" ca="1" si="18"/>
        <v>0.24225541796945183</v>
      </c>
      <c r="AK68" s="13">
        <f t="shared" ca="1" si="18"/>
        <v>1.5498744527401751</v>
      </c>
      <c r="AL68" s="13">
        <f t="shared" ca="1" si="18"/>
        <v>8.6477258053558508</v>
      </c>
      <c r="AM68" s="13">
        <f t="shared" ca="1" si="18"/>
        <v>4.5653796896213255</v>
      </c>
      <c r="AN68" s="13">
        <f t="shared" ca="1" si="18"/>
        <v>3.3048154502172169</v>
      </c>
      <c r="AO68" s="13">
        <f t="shared" ca="1" si="18"/>
        <v>3.8537355447872517</v>
      </c>
      <c r="AP68" s="13">
        <f t="shared" ca="1" si="18"/>
        <v>2.5404980177380438</v>
      </c>
      <c r="AQ68" s="13">
        <f t="shared" ca="1" si="18"/>
        <v>3.7479923306212926</v>
      </c>
      <c r="AR68" s="13">
        <f t="shared" ca="1" si="18"/>
        <v>6.1029919600068077</v>
      </c>
      <c r="AS68" s="13">
        <f t="shared" ca="1" si="18"/>
        <v>4.8812004077728339</v>
      </c>
      <c r="AT68" s="13">
        <f t="shared" ca="1" si="18"/>
        <v>2.6827419627016047</v>
      </c>
      <c r="AU68" s="13">
        <f t="shared" ca="1" si="18"/>
        <v>-0.90595807708029685</v>
      </c>
      <c r="AV68" s="13">
        <f t="shared" ca="1" si="18"/>
        <v>3.7199688998314797</v>
      </c>
      <c r="AW68" s="13">
        <f t="shared" ca="1" si="18"/>
        <v>1.5475642073120346</v>
      </c>
      <c r="AX68" s="13">
        <f t="shared" ca="1" si="18"/>
        <v>-2.8834675935389269</v>
      </c>
      <c r="AY68" s="13">
        <f t="shared" ca="1" si="18"/>
        <v>4.3910720186272334</v>
      </c>
      <c r="AZ68" s="13">
        <f t="shared" ca="1" si="18"/>
        <v>6.4606378680186429</v>
      </c>
      <c r="BA68" s="13">
        <f t="shared" ca="1" si="18"/>
        <v>3.0597573438460115</v>
      </c>
      <c r="BB68" s="13">
        <f t="shared" ca="1" si="18"/>
        <v>1.2092330201092758</v>
      </c>
      <c r="BC68" s="13">
        <f t="shared" ca="1" si="18"/>
        <v>2.2179703552717034</v>
      </c>
      <c r="BD68" s="13">
        <f t="shared" ca="1" si="18"/>
        <v>1.20470128110972</v>
      </c>
      <c r="BE68" s="13">
        <f t="shared" ca="1" si="18"/>
        <v>2.5663213887770011</v>
      </c>
      <c r="BF68" s="13">
        <f t="shared" ca="1" si="18"/>
        <v>-0.63373797560806011</v>
      </c>
      <c r="BG68" s="13">
        <f t="shared" ca="1" si="18"/>
        <v>3.7497437308194446</v>
      </c>
      <c r="BH68" s="13">
        <f t="shared" ca="1" si="18"/>
        <v>5.2556228165845624</v>
      </c>
      <c r="BI68" s="13">
        <f t="shared" ca="1" si="18"/>
        <v>-1.7155519134481767</v>
      </c>
      <c r="BJ68" s="13">
        <f t="shared" ca="1" si="18"/>
        <v>5.3130167232521339</v>
      </c>
      <c r="BK68" s="13">
        <f t="shared" ca="1" si="18"/>
        <v>2.5800275858145412</v>
      </c>
      <c r="BL68" s="13">
        <f t="shared" ca="1" si="18"/>
        <v>0.95103961401234915</v>
      </c>
      <c r="BM68" s="13">
        <f t="shared" ca="1" si="18"/>
        <v>-9.8356737249387649E-3</v>
      </c>
      <c r="BN68" s="13">
        <f t="shared" ca="1" si="18"/>
        <v>2.1436490517297706</v>
      </c>
    </row>
    <row r="69" spans="1:66" x14ac:dyDescent="0.2">
      <c r="A69" s="10">
        <v>48</v>
      </c>
      <c r="B69" s="14">
        <f t="shared" ca="1" si="2"/>
        <v>2.0896074102480089</v>
      </c>
      <c r="C69" s="16">
        <f t="shared" ca="1" si="3"/>
        <v>2.4511261404402167</v>
      </c>
      <c r="D69" s="16">
        <f t="shared" si="4"/>
        <v>0.83864835612493394</v>
      </c>
      <c r="F69" s="7">
        <v>48</v>
      </c>
      <c r="G69" s="13">
        <f t="shared" ca="1" si="5"/>
        <v>0.28998885217618708</v>
      </c>
      <c r="H69" s="13">
        <f t="shared" ca="1" si="17"/>
        <v>3.9491118301413066</v>
      </c>
      <c r="I69" s="13">
        <f t="shared" ca="1" si="17"/>
        <v>1.4420124389625597</v>
      </c>
      <c r="J69" s="13">
        <f t="shared" ca="1" si="17"/>
        <v>4.8593418052099207</v>
      </c>
      <c r="K69" s="13">
        <f t="shared" ca="1" si="17"/>
        <v>2.9903650364744969</v>
      </c>
      <c r="L69" s="13">
        <f t="shared" ca="1" si="17"/>
        <v>2.5004950473534571E-2</v>
      </c>
      <c r="M69" s="13">
        <f t="shared" ca="1" si="17"/>
        <v>-1.118037416888416</v>
      </c>
      <c r="N69" s="13">
        <f t="shared" ca="1" si="17"/>
        <v>2.2201397758556549</v>
      </c>
      <c r="O69" s="13">
        <f t="shared" ca="1" si="17"/>
        <v>1.6334369584283368</v>
      </c>
      <c r="P69" s="13">
        <f t="shared" ca="1" si="17"/>
        <v>2.382291344682451</v>
      </c>
      <c r="Q69" s="13">
        <f t="shared" ca="1" si="17"/>
        <v>5.1714881663875367</v>
      </c>
      <c r="R69" s="13">
        <f t="shared" ca="1" si="17"/>
        <v>-0.22941327893315933</v>
      </c>
      <c r="S69" s="13">
        <f t="shared" ca="1" si="17"/>
        <v>-3.8825732173983774</v>
      </c>
      <c r="T69" s="13">
        <f t="shared" ca="1" si="17"/>
        <v>2.1073853071002064</v>
      </c>
      <c r="U69" s="13">
        <f t="shared" ca="1" si="17"/>
        <v>4.4265029785813255</v>
      </c>
      <c r="V69" s="13">
        <f t="shared" ca="1" si="17"/>
        <v>6.0209775671530839</v>
      </c>
      <c r="W69" s="13">
        <f t="shared" ca="1" si="17"/>
        <v>-6.5169687628527626</v>
      </c>
      <c r="X69" s="13">
        <f t="shared" ca="1" si="16"/>
        <v>-3.4628901005043256</v>
      </c>
      <c r="Y69" s="13">
        <f t="shared" ca="1" si="16"/>
        <v>-1.692283080114144</v>
      </c>
      <c r="Z69" s="13">
        <f t="shared" ca="1" si="16"/>
        <v>0.18037618069983585</v>
      </c>
      <c r="AA69" s="13">
        <f t="shared" ca="1" si="18"/>
        <v>-1.4360256321593221</v>
      </c>
      <c r="AB69" s="13">
        <f t="shared" ca="1" si="18"/>
        <v>1.6309187044270572</v>
      </c>
      <c r="AC69" s="13">
        <f t="shared" ca="1" si="18"/>
        <v>6.6885692133267902</v>
      </c>
      <c r="AD69" s="13">
        <f t="shared" ca="1" si="18"/>
        <v>1.2461870878010164</v>
      </c>
      <c r="AE69" s="13">
        <f t="shared" ca="1" si="18"/>
        <v>-1.3571820156942493</v>
      </c>
      <c r="AF69" s="13">
        <f t="shared" ca="1" si="18"/>
        <v>5.7389341282411941</v>
      </c>
      <c r="AG69" s="13">
        <f t="shared" ca="1" si="18"/>
        <v>7.1101803309718949</v>
      </c>
      <c r="AH69" s="13">
        <f t="shared" ca="1" si="18"/>
        <v>1.7656768743539546</v>
      </c>
      <c r="AI69" s="13">
        <f t="shared" ca="1" si="18"/>
        <v>3.6448937422064298</v>
      </c>
      <c r="AJ69" s="13">
        <f t="shared" ca="1" si="18"/>
        <v>5.5871455713484783</v>
      </c>
      <c r="AK69" s="13">
        <f t="shared" ca="1" si="18"/>
        <v>-3.4690487850154561</v>
      </c>
      <c r="AL69" s="13">
        <f t="shared" ca="1" si="18"/>
        <v>8.2723433773070418</v>
      </c>
      <c r="AM69" s="13">
        <f t="shared" ca="1" si="18"/>
        <v>3.2897015400228709</v>
      </c>
      <c r="AN69" s="13">
        <f t="shared" ca="1" si="18"/>
        <v>4.3554117323014738</v>
      </c>
      <c r="AO69" s="13">
        <f t="shared" ca="1" si="18"/>
        <v>-0.67133015260613771</v>
      </c>
      <c r="AP69" s="13">
        <f t="shared" ca="1" si="18"/>
        <v>3.3131906240808631</v>
      </c>
      <c r="AQ69" s="13">
        <f t="shared" ca="1" si="18"/>
        <v>7.4264414948101098E-2</v>
      </c>
      <c r="AR69" s="13">
        <f t="shared" ca="1" si="18"/>
        <v>3.2827746019564592</v>
      </c>
      <c r="AS69" s="13">
        <f t="shared" ca="1" si="18"/>
        <v>3.4226133113797079</v>
      </c>
      <c r="AT69" s="13">
        <f t="shared" ca="1" si="18"/>
        <v>-0.21574123138135581</v>
      </c>
      <c r="AU69" s="13">
        <f t="shared" ca="1" si="18"/>
        <v>4.6966404515076112</v>
      </c>
      <c r="AV69" s="13">
        <f t="shared" ca="1" si="18"/>
        <v>3.6626849196119124</v>
      </c>
      <c r="AW69" s="13">
        <f t="shared" ca="1" si="18"/>
        <v>6.4885929062883037</v>
      </c>
      <c r="AX69" s="13">
        <f t="shared" ca="1" si="18"/>
        <v>1.8504572043533181</v>
      </c>
      <c r="AY69" s="13">
        <f t="shared" ca="1" si="18"/>
        <v>4.4004021339877362</v>
      </c>
      <c r="AZ69" s="13">
        <f t="shared" ca="1" si="18"/>
        <v>7.5284176374909002</v>
      </c>
      <c r="BA69" s="13">
        <f t="shared" ca="1" si="18"/>
        <v>2.3301248951545577</v>
      </c>
      <c r="BB69" s="13">
        <f t="shared" ca="1" si="18"/>
        <v>3.8891627152975747</v>
      </c>
      <c r="BC69" s="13">
        <f t="shared" ca="1" si="18"/>
        <v>-1.3869185191662585</v>
      </c>
      <c r="BD69" s="13">
        <f t="shared" ca="1" si="18"/>
        <v>2.6251686992584888</v>
      </c>
      <c r="BE69" s="13">
        <f t="shared" ca="1" si="18"/>
        <v>-2.4911110624411288</v>
      </c>
      <c r="BF69" s="13">
        <f t="shared" ca="1" si="18"/>
        <v>0.95762366024037759</v>
      </c>
      <c r="BG69" s="13">
        <f t="shared" ca="1" si="18"/>
        <v>1.1880856648521494</v>
      </c>
      <c r="BH69" s="13">
        <f t="shared" ca="1" si="18"/>
        <v>2.8333553644462466</v>
      </c>
      <c r="BI69" s="13">
        <f t="shared" ca="1" si="18"/>
        <v>-2.3431584696561956</v>
      </c>
      <c r="BJ69" s="13">
        <f t="shared" ca="1" si="18"/>
        <v>6.2233093169420064</v>
      </c>
      <c r="BK69" s="13">
        <f t="shared" ca="1" si="18"/>
        <v>4.3699383763187383E-2</v>
      </c>
      <c r="BL69" s="13">
        <f t="shared" ca="1" si="18"/>
        <v>2.3440004798481162</v>
      </c>
      <c r="BM69" s="13">
        <f t="shared" ca="1" si="18"/>
        <v>-0.42121021624211519</v>
      </c>
      <c r="BN69" s="13">
        <f t="shared" ca="1" si="18"/>
        <v>2.0593837230935286</v>
      </c>
    </row>
    <row r="70" spans="1:66" x14ac:dyDescent="0.2">
      <c r="A70" s="10">
        <v>49</v>
      </c>
      <c r="B70" s="14">
        <f t="shared" ca="1" si="2"/>
        <v>1.8533570485767006</v>
      </c>
      <c r="C70" s="16">
        <f t="shared" ca="1" si="3"/>
        <v>2.455047291876816</v>
      </c>
      <c r="D70" s="16">
        <f t="shared" si="4"/>
        <v>0.89959966916374867</v>
      </c>
      <c r="F70" s="7">
        <v>49</v>
      </c>
      <c r="G70" s="13">
        <f t="shared" ca="1" si="5"/>
        <v>0.65291566130821277</v>
      </c>
      <c r="H70" s="13">
        <f t="shared" ca="1" si="17"/>
        <v>-1.0325073013622887</v>
      </c>
      <c r="I70" s="13">
        <f t="shared" ca="1" si="17"/>
        <v>0.13809049141011709</v>
      </c>
      <c r="J70" s="13">
        <f t="shared" ca="1" si="17"/>
        <v>2.4327210860444062</v>
      </c>
      <c r="K70" s="13">
        <f t="shared" ca="1" si="17"/>
        <v>6.6282944238448662</v>
      </c>
      <c r="L70" s="13">
        <f t="shared" ca="1" si="17"/>
        <v>0.60854023623359477</v>
      </c>
      <c r="M70" s="13">
        <f t="shared" ca="1" si="17"/>
        <v>-4.7262172782217622</v>
      </c>
      <c r="N70" s="13">
        <f t="shared" ca="1" si="17"/>
        <v>-6.0999937331745357</v>
      </c>
      <c r="O70" s="13">
        <f t="shared" ca="1" si="17"/>
        <v>3.8938084705974472</v>
      </c>
      <c r="P70" s="13">
        <f t="shared" ca="1" si="17"/>
        <v>-2.7060216567553805</v>
      </c>
      <c r="Q70" s="13">
        <f t="shared" ca="1" si="17"/>
        <v>4.4105821808656014</v>
      </c>
      <c r="R70" s="13">
        <f t="shared" ca="1" si="17"/>
        <v>3.1639276657262667</v>
      </c>
      <c r="S70" s="13">
        <f t="shared" ca="1" si="17"/>
        <v>-1.7155621844704232</v>
      </c>
      <c r="T70" s="13">
        <f t="shared" ca="1" si="17"/>
        <v>-2.1474033158786758</v>
      </c>
      <c r="U70" s="13">
        <f t="shared" ca="1" si="17"/>
        <v>6.3670359089962503</v>
      </c>
      <c r="V70" s="13">
        <f t="shared" ca="1" si="17"/>
        <v>-1.8036920689265554</v>
      </c>
      <c r="W70" s="13">
        <f t="shared" ca="1" si="17"/>
        <v>4.4488919892997938</v>
      </c>
      <c r="X70" s="13">
        <f t="shared" ca="1" si="16"/>
        <v>5.2089816829473055</v>
      </c>
      <c r="Y70" s="13">
        <f t="shared" ca="1" si="16"/>
        <v>0.63961203994136495</v>
      </c>
      <c r="Z70" s="13">
        <f t="shared" ca="1" si="16"/>
        <v>1.4071821473978685</v>
      </c>
      <c r="AA70" s="13">
        <f t="shared" ca="1" si="18"/>
        <v>2.3535803258374912</v>
      </c>
      <c r="AB70" s="13">
        <f t="shared" ca="1" si="18"/>
        <v>1.3171852409058888</v>
      </c>
      <c r="AC70" s="13">
        <f t="shared" ca="1" si="18"/>
        <v>5.9068319023189755</v>
      </c>
      <c r="AD70" s="13">
        <f t="shared" ca="1" si="18"/>
        <v>0.3474341153378675</v>
      </c>
      <c r="AE70" s="13">
        <f t="shared" ca="1" si="18"/>
        <v>0.69365383448742945</v>
      </c>
      <c r="AF70" s="13">
        <f t="shared" ca="1" si="18"/>
        <v>6.7949227214991916</v>
      </c>
      <c r="AG70" s="13">
        <f t="shared" ca="1" si="18"/>
        <v>-4.8797728551234911</v>
      </c>
      <c r="AH70" s="13">
        <f t="shared" ca="1" si="18"/>
        <v>2.6310205762436656</v>
      </c>
      <c r="AI70" s="13">
        <f t="shared" ca="1" si="18"/>
        <v>1.3019137572780692</v>
      </c>
      <c r="AJ70" s="13">
        <f t="shared" ca="1" si="18"/>
        <v>-4.7905514422360351</v>
      </c>
      <c r="AK70" s="13">
        <f t="shared" ca="1" si="18"/>
        <v>3.7648622438741608</v>
      </c>
      <c r="AL70" s="13">
        <f t="shared" ca="1" si="18"/>
        <v>-0.6917938226615874</v>
      </c>
      <c r="AM70" s="13">
        <f t="shared" ca="1" si="18"/>
        <v>-2.2828467590339105</v>
      </c>
      <c r="AN70" s="13">
        <f t="shared" ca="1" si="18"/>
        <v>3.5264881255538176</v>
      </c>
      <c r="AO70" s="13">
        <f t="shared" ca="1" si="18"/>
        <v>-2.163931905749731</v>
      </c>
      <c r="AP70" s="13">
        <f t="shared" ca="1" si="18"/>
        <v>6.5671647601547205</v>
      </c>
      <c r="AQ70" s="13">
        <f t="shared" ca="1" si="18"/>
        <v>5.5001881463124622</v>
      </c>
      <c r="AR70" s="13">
        <f t="shared" ca="1" si="18"/>
        <v>5.4222662938927977</v>
      </c>
      <c r="AS70" s="13">
        <f t="shared" ca="1" si="18"/>
        <v>0.61100170114702124</v>
      </c>
      <c r="AT70" s="13">
        <f t="shared" ca="1" si="18"/>
        <v>0.93844562507902562</v>
      </c>
      <c r="AU70" s="13">
        <f t="shared" ca="1" si="18"/>
        <v>-1.3917231234214027</v>
      </c>
      <c r="AV70" s="13">
        <f t="shared" ca="1" si="18"/>
        <v>-3.5478104297302275</v>
      </c>
      <c r="AW70" s="13">
        <f t="shared" ca="1" si="18"/>
        <v>5.6669355336738914</v>
      </c>
      <c r="AX70" s="13">
        <f t="shared" ca="1" si="18"/>
        <v>4.9770977601926898</v>
      </c>
      <c r="AY70" s="13">
        <f t="shared" ca="1" si="18"/>
        <v>3.5475185524173831</v>
      </c>
      <c r="AZ70" s="13">
        <f t="shared" ca="1" si="18"/>
        <v>2.7262265093737232</v>
      </c>
      <c r="BA70" s="13">
        <f t="shared" ca="1" si="18"/>
        <v>-0.45327722783025992</v>
      </c>
      <c r="BB70" s="13">
        <f t="shared" ca="1" si="18"/>
        <v>4.8601149714165874</v>
      </c>
      <c r="BC70" s="13">
        <f t="shared" ca="1" si="18"/>
        <v>1.1192766308754898</v>
      </c>
      <c r="BD70" s="13">
        <f t="shared" ca="1" si="18"/>
        <v>-0.94972545438595946</v>
      </c>
      <c r="BE70" s="13">
        <f t="shared" ca="1" si="18"/>
        <v>5.9550244793410192</v>
      </c>
      <c r="BF70" s="13">
        <f t="shared" ca="1" si="18"/>
        <v>2.4918654318283893</v>
      </c>
      <c r="BG70" s="13">
        <f t="shared" ca="1" si="18"/>
        <v>0.30848343590634708</v>
      </c>
      <c r="BH70" s="13">
        <f t="shared" ca="1" si="18"/>
        <v>3.4841077772711326</v>
      </c>
      <c r="BI70" s="13">
        <f t="shared" ca="1" si="18"/>
        <v>4.318112076907866</v>
      </c>
      <c r="BJ70" s="13">
        <f t="shared" ca="1" si="18"/>
        <v>4.3966943580039715</v>
      </c>
      <c r="BK70" s="13">
        <f t="shared" ca="1" si="18"/>
        <v>1.9977822704901111</v>
      </c>
      <c r="BL70" s="13">
        <f t="shared" ca="1" si="18"/>
        <v>2.1520013992524651</v>
      </c>
      <c r="BM70" s="13">
        <f t="shared" ca="1" si="18"/>
        <v>7.6265709664715313</v>
      </c>
      <c r="BN70" s="13">
        <f t="shared" ca="1" si="18"/>
        <v>2.6147848346657603</v>
      </c>
    </row>
    <row r="71" spans="1:66" x14ac:dyDescent="0.2">
      <c r="A71" s="10">
        <v>50</v>
      </c>
      <c r="B71" s="14">
        <f t="shared" ca="1" si="2"/>
        <v>1.7379671004396389</v>
      </c>
      <c r="C71" s="16">
        <f t="shared" ca="1" si="3"/>
        <v>2.4780401942913968</v>
      </c>
      <c r="D71" s="16">
        <f t="shared" si="4"/>
        <v>0.96409160740693378</v>
      </c>
      <c r="F71" s="7">
        <v>50</v>
      </c>
      <c r="G71" s="13">
        <f t="shared" ca="1" si="5"/>
        <v>2.8978456715609342</v>
      </c>
      <c r="H71" s="13">
        <f t="shared" ca="1" si="17"/>
        <v>0.81698687606069353</v>
      </c>
      <c r="I71" s="13">
        <f t="shared" ca="1" si="17"/>
        <v>0.68783996451121499</v>
      </c>
      <c r="J71" s="13">
        <f t="shared" ca="1" si="17"/>
        <v>-2.123404117955296</v>
      </c>
      <c r="K71" s="13">
        <f t="shared" ca="1" si="17"/>
        <v>4.1939163315218497</v>
      </c>
      <c r="L71" s="13">
        <f t="shared" ca="1" si="17"/>
        <v>2.8841297087857409</v>
      </c>
      <c r="M71" s="13">
        <f t="shared" ca="1" si="17"/>
        <v>2.5796833329368445</v>
      </c>
      <c r="N71" s="13">
        <f t="shared" ca="1" si="17"/>
        <v>5.6584198527822442</v>
      </c>
      <c r="O71" s="13">
        <f t="shared" ca="1" si="17"/>
        <v>3.5821124681797243</v>
      </c>
      <c r="P71" s="13">
        <f t="shared" ca="1" si="17"/>
        <v>-6.5476425811579091</v>
      </c>
      <c r="Q71" s="13">
        <f t="shared" ca="1" si="17"/>
        <v>2.3613788656301593</v>
      </c>
      <c r="R71" s="13">
        <f t="shared" ca="1" si="17"/>
        <v>6.6522543766080187</v>
      </c>
      <c r="S71" s="13">
        <f t="shared" ca="1" si="17"/>
        <v>3.2058050880113775</v>
      </c>
      <c r="T71" s="13">
        <f t="shared" ca="1" si="17"/>
        <v>0.56492851165795144</v>
      </c>
      <c r="U71" s="13">
        <f t="shared" ca="1" si="17"/>
        <v>3.4588797054621021</v>
      </c>
      <c r="V71" s="13">
        <f t="shared" ca="1" si="17"/>
        <v>0.26916570605025791</v>
      </c>
      <c r="W71" s="13">
        <f t="shared" ca="1" si="17"/>
        <v>6.4996224296496408</v>
      </c>
      <c r="X71" s="13">
        <f t="shared" ca="1" si="16"/>
        <v>-1.0800643451773801</v>
      </c>
      <c r="Y71" s="13">
        <f t="shared" ca="1" si="16"/>
        <v>1.8523641854739008</v>
      </c>
      <c r="Z71" s="13">
        <f t="shared" ca="1" si="16"/>
        <v>4.1212222483500254</v>
      </c>
      <c r="AA71" s="13">
        <f t="shared" ca="1" si="18"/>
        <v>1.9295474439403826E-2</v>
      </c>
      <c r="AB71" s="13">
        <f t="shared" ca="1" si="18"/>
        <v>1.9183636933636965</v>
      </c>
      <c r="AC71" s="13">
        <f t="shared" ca="1" si="18"/>
        <v>2.7445258935842225</v>
      </c>
      <c r="AD71" s="13">
        <f t="shared" ca="1" si="18"/>
        <v>2.8140039374113757</v>
      </c>
      <c r="AE71" s="13">
        <f t="shared" ca="1" si="18"/>
        <v>0.44894201385933852</v>
      </c>
      <c r="AF71" s="13">
        <f t="shared" ca="1" si="18"/>
        <v>1.00695736947114</v>
      </c>
      <c r="AG71" s="13">
        <f t="shared" ca="1" si="18"/>
        <v>0.50575145107411901</v>
      </c>
      <c r="AH71" s="13">
        <f t="shared" ca="1" si="18"/>
        <v>1.2261191614980063</v>
      </c>
      <c r="AI71" s="13">
        <f t="shared" ca="1" si="18"/>
        <v>-3.815100467529537</v>
      </c>
      <c r="AJ71" s="13">
        <f t="shared" ca="1" si="18"/>
        <v>3.8267047359501882</v>
      </c>
      <c r="AK71" s="13">
        <f t="shared" ca="1" si="18"/>
        <v>4.1097386345493643</v>
      </c>
      <c r="AL71" s="13">
        <f t="shared" ca="1" si="18"/>
        <v>2.8634033042783131</v>
      </c>
      <c r="AM71" s="13">
        <f t="shared" ca="1" si="18"/>
        <v>3.0315873444488473</v>
      </c>
      <c r="AN71" s="13">
        <f t="shared" ca="1" si="18"/>
        <v>1.9725027531726893</v>
      </c>
      <c r="AO71" s="13">
        <f t="shared" ca="1" si="18"/>
        <v>-1.3423949955222354</v>
      </c>
      <c r="AP71" s="13">
        <f t="shared" ca="1" si="18"/>
        <v>5.7804502262717001</v>
      </c>
      <c r="AQ71" s="13">
        <f t="shared" ca="1" si="18"/>
        <v>-2.9034409132901438</v>
      </c>
      <c r="AR71" s="13">
        <f t="shared" ca="1" si="18"/>
        <v>1.7289658502797089</v>
      </c>
      <c r="AS71" s="13">
        <f t="shared" ca="1" si="18"/>
        <v>1.2625145572404042</v>
      </c>
      <c r="AT71" s="13">
        <f t="shared" ca="1" si="18"/>
        <v>-3.8420188698671858</v>
      </c>
      <c r="AU71" s="13">
        <f t="shared" ca="1" si="18"/>
        <v>0.39213058221261221</v>
      </c>
      <c r="AV71" s="13">
        <f t="shared" ca="1" si="18"/>
        <v>3.8023979878494014</v>
      </c>
      <c r="AW71" s="13">
        <f t="shared" ca="1" si="18"/>
        <v>-1.8327027824817339</v>
      </c>
      <c r="AX71" s="13">
        <f t="shared" ca="1" si="18"/>
        <v>-1.509742946293283</v>
      </c>
      <c r="AY71" s="13">
        <f t="shared" ca="1" si="18"/>
        <v>-0.78585760719428066</v>
      </c>
      <c r="AZ71" s="13">
        <f t="shared" ca="1" si="18"/>
        <v>6.9738036620527515</v>
      </c>
      <c r="BA71" s="13">
        <f t="shared" ca="1" si="18"/>
        <v>2.6078584419189785</v>
      </c>
      <c r="BB71" s="13">
        <f t="shared" ca="1" si="18"/>
        <v>0.19908089112799132</v>
      </c>
      <c r="BC71" s="13">
        <f t="shared" ca="1" si="18"/>
        <v>-0.12433764892397559</v>
      </c>
      <c r="BD71" s="13">
        <f t="shared" ca="1" si="18"/>
        <v>0.89079323509198849</v>
      </c>
      <c r="BE71" s="13">
        <f t="shared" ca="1" si="18"/>
        <v>-3.1541029422758537</v>
      </c>
      <c r="BF71" s="13">
        <f t="shared" ca="1" si="18"/>
        <v>-2.446918297034415</v>
      </c>
      <c r="BG71" s="13">
        <f t="shared" ca="1" si="18"/>
        <v>6.41060895420026</v>
      </c>
      <c r="BH71" s="13">
        <f t="shared" ca="1" si="18"/>
        <v>2.5244867030550946</v>
      </c>
      <c r="BI71" s="13">
        <f t="shared" ca="1" si="18"/>
        <v>2.5059041700437596</v>
      </c>
      <c r="BJ71" s="13">
        <f t="shared" ca="1" si="18"/>
        <v>0.72398975035013802</v>
      </c>
      <c r="BK71" s="13">
        <f t="shared" ca="1" si="18"/>
        <v>6.9870561244739715</v>
      </c>
      <c r="BL71" s="13">
        <f t="shared" ca="1" si="18"/>
        <v>-1.0145780965344997</v>
      </c>
      <c r="BM71" s="13">
        <f t="shared" ca="1" si="18"/>
        <v>1.4440096092421864</v>
      </c>
      <c r="BN71" s="13">
        <f t="shared" ca="1" si="18"/>
        <v>2.5375463412702515</v>
      </c>
    </row>
    <row r="72" spans="1:66" x14ac:dyDescent="0.2">
      <c r="A72" s="10">
        <v>51</v>
      </c>
      <c r="B72" s="14">
        <f t="shared" ca="1" si="2"/>
        <v>1.3713739899252182</v>
      </c>
      <c r="C72" s="16">
        <f t="shared" ca="1" si="3"/>
        <v>2.4814513962769005</v>
      </c>
      <c r="D72" s="16">
        <f t="shared" si="4"/>
        <v>1.0328658830595112</v>
      </c>
    </row>
    <row r="73" spans="1:66" x14ac:dyDescent="0.2">
      <c r="A73" s="10">
        <v>52</v>
      </c>
      <c r="B73" s="14">
        <f t="shared" ca="1" si="2"/>
        <v>1.362313199621344</v>
      </c>
      <c r="C73" s="16">
        <f t="shared" ca="1" si="3"/>
        <v>2.5005830735769563</v>
      </c>
      <c r="D73" s="16">
        <f t="shared" si="4"/>
        <v>1.1069088635169486</v>
      </c>
    </row>
    <row r="74" spans="1:66" x14ac:dyDescent="0.2">
      <c r="A74" s="10">
        <v>53</v>
      </c>
      <c r="B74" s="14">
        <f t="shared" ca="1" si="2"/>
        <v>2.3244165250882078</v>
      </c>
      <c r="C74" s="16">
        <f t="shared" ca="1" si="3"/>
        <v>2.5371222626084835</v>
      </c>
      <c r="D74" s="16">
        <f t="shared" si="4"/>
        <v>1.1875772631885781</v>
      </c>
    </row>
    <row r="75" spans="1:66" x14ac:dyDescent="0.2">
      <c r="A75" s="10">
        <v>54</v>
      </c>
      <c r="B75" s="14">
        <f t="shared" ca="1" si="2"/>
        <v>2.4426603212946634</v>
      </c>
      <c r="C75" s="16">
        <f t="shared" ca="1" si="3"/>
        <v>2.6348862881861832</v>
      </c>
      <c r="D75" s="16">
        <f t="shared" si="4"/>
        <v>1.2768175539930806</v>
      </c>
    </row>
    <row r="76" spans="1:66" x14ac:dyDescent="0.2">
      <c r="A76" s="10">
        <v>55</v>
      </c>
      <c r="B76" s="14">
        <f t="shared" ca="1" si="2"/>
        <v>2.1383630040844372</v>
      </c>
      <c r="C76" s="16">
        <f t="shared" ca="1" si="3"/>
        <v>2.7189581896217687</v>
      </c>
      <c r="D76" s="16">
        <f t="shared" si="4"/>
        <v>1.3775789189830507</v>
      </c>
    </row>
    <row r="77" spans="1:66" x14ac:dyDescent="0.2">
      <c r="A77" s="10">
        <v>56</v>
      </c>
      <c r="B77" s="14">
        <f t="shared" ca="1" si="2"/>
        <v>2.5005830735769563</v>
      </c>
      <c r="C77" s="16">
        <f t="shared" ca="1" si="3"/>
        <v>2.7315132150112129</v>
      </c>
      <c r="D77" s="16">
        <f t="shared" si="4"/>
        <v>1.4946722498066201</v>
      </c>
    </row>
    <row r="78" spans="1:66" x14ac:dyDescent="0.2">
      <c r="A78" s="10">
        <v>57</v>
      </c>
      <c r="B78" s="14">
        <f t="shared" ca="1" si="2"/>
        <v>2.2196967149492015</v>
      </c>
      <c r="C78" s="16">
        <f t="shared" ca="1" si="3"/>
        <v>2.7816154389078416</v>
      </c>
      <c r="D78" s="16">
        <f t="shared" si="4"/>
        <v>1.6368267885518997</v>
      </c>
    </row>
    <row r="79" spans="1:66" x14ac:dyDescent="0.2">
      <c r="A79" s="10">
        <v>58</v>
      </c>
      <c r="B79" s="14">
        <f t="shared" ca="1" si="2"/>
        <v>1.5742521448306741</v>
      </c>
      <c r="C79" s="16">
        <f t="shared" ca="1" si="3"/>
        <v>2.8424718839232388</v>
      </c>
      <c r="D79" s="16">
        <f t="shared" si="4"/>
        <v>1.8228023391663513</v>
      </c>
    </row>
    <row r="80" spans="1:66" x14ac:dyDescent="0.2">
      <c r="A80" s="10">
        <v>59</v>
      </c>
      <c r="B80" s="14">
        <f t="shared" ca="1" si="2"/>
        <v>1.679468747290723</v>
      </c>
      <c r="C80" s="16">
        <f t="shared" ca="1" si="3"/>
        <v>2.8665058093368532</v>
      </c>
      <c r="D80" s="16">
        <f t="shared" si="4"/>
        <v>2.1083583991691093</v>
      </c>
    </row>
    <row r="81" spans="1:4" x14ac:dyDescent="0.2">
      <c r="A81" s="10">
        <v>60</v>
      </c>
      <c r="B81" s="14">
        <f t="shared" ca="1" si="2"/>
        <v>2.1071134454075535</v>
      </c>
      <c r="C81" s="16">
        <f t="shared" ca="1" si="3"/>
        <v>2.9302603963382547</v>
      </c>
      <c r="D81" s="16">
        <f t="shared" si="4"/>
        <v>3.143980287069112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1"/>
  <sheetViews>
    <sheetView workbookViewId="0">
      <selection activeCell="A2" sqref="A2"/>
    </sheetView>
  </sheetViews>
  <sheetFormatPr defaultRowHeight="12.75" x14ac:dyDescent="0.2"/>
  <cols>
    <col min="1" max="1" width="11" style="7" customWidth="1"/>
    <col min="2" max="2" width="16" style="7" customWidth="1"/>
    <col min="3" max="5" width="9.5703125" style="7" customWidth="1"/>
    <col min="6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L1" s="7" t="str">
        <f>"Выборочное распределение статистики (n-1)*s^2/сигма^2 (Probability Plot). Выборки взяты из распределения N("&amp;B7&amp;";"&amp;B8&amp;")"</f>
        <v>Выборочное распределение статистики (n-1)*s^2/сигма^2 (Probability Plot). Выборки взяты из распределения N(2;3)</v>
      </c>
    </row>
    <row r="2" spans="1:14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4" ht="18.75" x14ac:dyDescent="0.2">
      <c r="A3" s="1" t="str">
        <f>Нормальное!A3</f>
        <v>Выборочное распределение и точечные оценки в MS EXCEL</v>
      </c>
      <c r="B3" s="1"/>
      <c r="C3" s="1"/>
      <c r="D3" s="1"/>
      <c r="E3" s="1"/>
      <c r="F3" s="1"/>
      <c r="G3" s="1"/>
      <c r="H3" s="1"/>
      <c r="I3" s="1"/>
      <c r="J3" s="1"/>
    </row>
    <row r="4" spans="1:14" x14ac:dyDescent="0.2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</row>
    <row r="5" spans="1:14" ht="15.75" x14ac:dyDescent="0.25">
      <c r="A5" s="8" t="s">
        <v>94</v>
      </c>
      <c r="B5" s="8"/>
      <c r="C5" s="8"/>
      <c r="D5" s="8"/>
      <c r="E5" s="8"/>
      <c r="F5" s="8"/>
      <c r="G5" s="8"/>
      <c r="H5" s="8"/>
      <c r="I5" s="8"/>
      <c r="J5" s="8"/>
    </row>
    <row r="6" spans="1:14" x14ac:dyDescent="0.2">
      <c r="A6" s="9" t="s">
        <v>7</v>
      </c>
      <c r="B6" s="9" t="s">
        <v>8</v>
      </c>
      <c r="C6" s="18"/>
      <c r="D6" s="18"/>
    </row>
    <row r="7" spans="1:14" x14ac:dyDescent="0.2">
      <c r="A7" s="10" t="s">
        <v>9</v>
      </c>
      <c r="B7" s="11">
        <v>2</v>
      </c>
      <c r="C7" s="7" t="s">
        <v>10</v>
      </c>
    </row>
    <row r="8" spans="1:14" x14ac:dyDescent="0.2">
      <c r="A8" s="10" t="s">
        <v>11</v>
      </c>
      <c r="B8" s="11">
        <v>3</v>
      </c>
      <c r="C8" s="7" t="s">
        <v>5</v>
      </c>
      <c r="L8" s="17"/>
      <c r="M8" s="17"/>
      <c r="N8" s="17"/>
    </row>
    <row r="9" spans="1:14" x14ac:dyDescent="0.2">
      <c r="A9" s="10" t="s">
        <v>90</v>
      </c>
      <c r="B9" s="10">
        <f>B8*B8</f>
        <v>9</v>
      </c>
      <c r="L9" s="17"/>
      <c r="M9" s="17"/>
      <c r="N9" s="17"/>
    </row>
    <row r="10" spans="1:14" x14ac:dyDescent="0.2">
      <c r="C10" s="15"/>
      <c r="L10" s="17"/>
      <c r="M10" s="17"/>
      <c r="N10" s="17"/>
    </row>
    <row r="11" spans="1:14" ht="25.5" x14ac:dyDescent="0.2">
      <c r="A11" s="12" t="s">
        <v>88</v>
      </c>
      <c r="B11" s="10">
        <f ca="1">COUNT(G22:G71)</f>
        <v>50</v>
      </c>
      <c r="L11" s="17"/>
      <c r="M11" s="17"/>
      <c r="N11" s="17"/>
    </row>
    <row r="12" spans="1:14" ht="25.5" x14ac:dyDescent="0.2">
      <c r="A12" s="12" t="s">
        <v>75</v>
      </c>
      <c r="B12" s="10">
        <f>COUNTA(G21:DB21)</f>
        <v>60</v>
      </c>
      <c r="L12" s="17"/>
      <c r="M12" s="17"/>
      <c r="N12" s="17"/>
    </row>
    <row r="13" spans="1:14" x14ac:dyDescent="0.2">
      <c r="A13" s="15"/>
      <c r="B13" s="15"/>
    </row>
    <row r="14" spans="1:14" ht="25.5" x14ac:dyDescent="0.2">
      <c r="A14" s="12" t="s">
        <v>91</v>
      </c>
      <c r="B14" s="25">
        <f ca="1">AVERAGE(G19:BN19)</f>
        <v>8.5795172648502351</v>
      </c>
    </row>
    <row r="15" spans="1:14" x14ac:dyDescent="0.2">
      <c r="A15" s="15"/>
      <c r="B15" s="15"/>
    </row>
    <row r="16" spans="1:14" x14ac:dyDescent="0.2">
      <c r="A16" s="15"/>
      <c r="B16" s="15"/>
      <c r="I16" s="20"/>
    </row>
    <row r="17" spans="1:66" x14ac:dyDescent="0.2">
      <c r="A17" s="15"/>
      <c r="B17" s="15"/>
    </row>
    <row r="18" spans="1:66" x14ac:dyDescent="0.2">
      <c r="D18" s="16"/>
      <c r="I18" s="16"/>
    </row>
    <row r="19" spans="1:66" ht="25.5" x14ac:dyDescent="0.2">
      <c r="F19" s="12" t="s">
        <v>92</v>
      </c>
      <c r="G19" s="10">
        <f ca="1">_xlfn.VAR.S(G22:G71)</f>
        <v>9.5727372627152842</v>
      </c>
      <c r="H19" s="15">
        <f t="shared" ref="H19:BN19" ca="1" si="0">_xlfn.VAR.S(H22:H71)</f>
        <v>7.7914216025190317</v>
      </c>
      <c r="I19" s="15">
        <f t="shared" ca="1" si="0"/>
        <v>8.600086865075145</v>
      </c>
      <c r="J19" s="15">
        <f t="shared" ca="1" si="0"/>
        <v>8.4730809950721522</v>
      </c>
      <c r="K19" s="15">
        <f t="shared" ca="1" si="0"/>
        <v>8.5917230335275399</v>
      </c>
      <c r="L19" s="15">
        <f t="shared" ca="1" si="0"/>
        <v>8.842367481977</v>
      </c>
      <c r="M19" s="15">
        <f t="shared" ca="1" si="0"/>
        <v>14.427164735353427</v>
      </c>
      <c r="N19" s="15">
        <f t="shared" ca="1" si="0"/>
        <v>11.202708437488965</v>
      </c>
      <c r="O19" s="15">
        <f t="shared" ca="1" si="0"/>
        <v>8.1201745275627175</v>
      </c>
      <c r="P19" s="15">
        <f t="shared" ca="1" si="0"/>
        <v>11.432536247968189</v>
      </c>
      <c r="Q19" s="15">
        <f t="shared" ca="1" si="0"/>
        <v>5.3995833544554888</v>
      </c>
      <c r="R19" s="15">
        <f t="shared" ca="1" si="0"/>
        <v>9.0751752411301467</v>
      </c>
      <c r="S19" s="15">
        <f t="shared" ca="1" si="0"/>
        <v>6.5896892229361193</v>
      </c>
      <c r="T19" s="15">
        <f t="shared" ca="1" si="0"/>
        <v>7.149806374004962</v>
      </c>
      <c r="U19" s="15">
        <f t="shared" ca="1" si="0"/>
        <v>6.2821368561550202</v>
      </c>
      <c r="V19" s="15">
        <f t="shared" ca="1" si="0"/>
        <v>5.1082578267724932</v>
      </c>
      <c r="W19" s="15">
        <f t="shared" ca="1" si="0"/>
        <v>7.0358476842997213</v>
      </c>
      <c r="X19" s="15">
        <f t="shared" ca="1" si="0"/>
        <v>8.7376990942211954</v>
      </c>
      <c r="Y19" s="15">
        <f t="shared" ca="1" si="0"/>
        <v>10.052885152413358</v>
      </c>
      <c r="Z19" s="15">
        <f t="shared" ca="1" si="0"/>
        <v>5.8209172975134313</v>
      </c>
      <c r="AA19" s="15">
        <f t="shared" ca="1" si="0"/>
        <v>8.4243857363548909</v>
      </c>
      <c r="AB19" s="15">
        <f t="shared" ca="1" si="0"/>
        <v>10.407423146199021</v>
      </c>
      <c r="AC19" s="15">
        <f t="shared" ca="1" si="0"/>
        <v>7.9240959259162134</v>
      </c>
      <c r="AD19" s="15">
        <f t="shared" ca="1" si="0"/>
        <v>9.2587355024023736</v>
      </c>
      <c r="AE19" s="15">
        <f t="shared" ca="1" si="0"/>
        <v>8.2569648028453582</v>
      </c>
      <c r="AF19" s="15">
        <f t="shared" ca="1" si="0"/>
        <v>7.9300684302607243</v>
      </c>
      <c r="AG19" s="15">
        <f t="shared" ca="1" si="0"/>
        <v>10.922705973783785</v>
      </c>
      <c r="AH19" s="15">
        <f t="shared" ca="1" si="0"/>
        <v>11.978055744589447</v>
      </c>
      <c r="AI19" s="15">
        <f t="shared" ca="1" si="0"/>
        <v>8.4412070459254522</v>
      </c>
      <c r="AJ19" s="15">
        <f t="shared" ca="1" si="0"/>
        <v>7.8029336084685843</v>
      </c>
      <c r="AK19" s="15">
        <f t="shared" ca="1" si="0"/>
        <v>8.2784021211276873</v>
      </c>
      <c r="AL19" s="15">
        <f t="shared" ca="1" si="0"/>
        <v>8.6038966712443372</v>
      </c>
      <c r="AM19" s="15">
        <f t="shared" ca="1" si="0"/>
        <v>11.240814008214034</v>
      </c>
      <c r="AN19" s="15">
        <f t="shared" ca="1" si="0"/>
        <v>7.9115969153238659</v>
      </c>
      <c r="AO19" s="15">
        <f t="shared" ca="1" si="0"/>
        <v>7.3716705456914333</v>
      </c>
      <c r="AP19" s="15">
        <f t="shared" ca="1" si="0"/>
        <v>9.5933321469335162</v>
      </c>
      <c r="AQ19" s="15">
        <f t="shared" ca="1" si="0"/>
        <v>9.3120140947070258</v>
      </c>
      <c r="AR19" s="15">
        <f t="shared" ca="1" si="0"/>
        <v>6.9687454761943259</v>
      </c>
      <c r="AS19" s="15">
        <f t="shared" ca="1" si="0"/>
        <v>8.9304292990306298</v>
      </c>
      <c r="AT19" s="15">
        <f t="shared" ca="1" si="0"/>
        <v>8.6541972969351448</v>
      </c>
      <c r="AU19" s="15">
        <f t="shared" ca="1" si="0"/>
        <v>6.5765229454674223</v>
      </c>
      <c r="AV19" s="15">
        <f t="shared" ca="1" si="0"/>
        <v>11.37821124554371</v>
      </c>
      <c r="AW19" s="15">
        <f t="shared" ca="1" si="0"/>
        <v>8.2925722085482239</v>
      </c>
      <c r="AX19" s="15">
        <f t="shared" ca="1" si="0"/>
        <v>7.281019091389946</v>
      </c>
      <c r="AY19" s="15">
        <f t="shared" ca="1" si="0"/>
        <v>10.129927982448635</v>
      </c>
      <c r="AZ19" s="15">
        <f t="shared" ca="1" si="0"/>
        <v>7.6647896425836279</v>
      </c>
      <c r="BA19" s="15">
        <f t="shared" ca="1" si="0"/>
        <v>7.5500644122471607</v>
      </c>
      <c r="BB19" s="15">
        <f t="shared" ca="1" si="0"/>
        <v>9.3670278971293328</v>
      </c>
      <c r="BC19" s="15">
        <f t="shared" ca="1" si="0"/>
        <v>6.7870122649989222</v>
      </c>
      <c r="BD19" s="15">
        <f t="shared" ca="1" si="0"/>
        <v>11.041238978758058</v>
      </c>
      <c r="BE19" s="15">
        <f t="shared" ca="1" si="0"/>
        <v>11.494454579321632</v>
      </c>
      <c r="BF19" s="15">
        <f t="shared" ca="1" si="0"/>
        <v>7.9996834540533133</v>
      </c>
      <c r="BG19" s="15">
        <f t="shared" ca="1" si="0"/>
        <v>7.6505614476097739</v>
      </c>
      <c r="BH19" s="15">
        <f t="shared" ca="1" si="0"/>
        <v>8.1902839949941928</v>
      </c>
      <c r="BI19" s="15">
        <f t="shared" ca="1" si="0"/>
        <v>6.7528312951178648</v>
      </c>
      <c r="BJ19" s="15">
        <f t="shared" ca="1" si="0"/>
        <v>5.3145650572683731</v>
      </c>
      <c r="BK19" s="15">
        <f t="shared" ca="1" si="0"/>
        <v>8.1983019849453314</v>
      </c>
      <c r="BL19" s="15">
        <f t="shared" ca="1" si="0"/>
        <v>12.535542043447466</v>
      </c>
      <c r="BM19" s="15">
        <f t="shared" ca="1" si="0"/>
        <v>7.3205052808102655</v>
      </c>
      <c r="BN19" s="15">
        <f t="shared" ca="1" si="0"/>
        <v>6.7282462990216487</v>
      </c>
    </row>
    <row r="20" spans="1:66" x14ac:dyDescent="0.2">
      <c r="C20" s="19" t="s">
        <v>12</v>
      </c>
      <c r="D20" s="19"/>
    </row>
    <row r="21" spans="1:66" ht="25.5" x14ac:dyDescent="0.2">
      <c r="A21" s="23" t="s">
        <v>76</v>
      </c>
      <c r="B21" s="24" t="s">
        <v>87</v>
      </c>
      <c r="C21" s="9" t="s">
        <v>79</v>
      </c>
      <c r="D21" s="9" t="s">
        <v>78</v>
      </c>
      <c r="F21" s="12" t="s">
        <v>77</v>
      </c>
      <c r="G21" s="10" t="s">
        <v>13</v>
      </c>
      <c r="H21" s="10" t="s">
        <v>14</v>
      </c>
      <c r="I21" s="10" t="s">
        <v>15</v>
      </c>
      <c r="J21" s="10" t="s">
        <v>16</v>
      </c>
      <c r="K21" s="10" t="s">
        <v>17</v>
      </c>
      <c r="L21" s="10" t="s">
        <v>18</v>
      </c>
      <c r="M21" s="10" t="s">
        <v>19</v>
      </c>
      <c r="N21" s="10" t="s">
        <v>20</v>
      </c>
      <c r="O21" s="10" t="s">
        <v>21</v>
      </c>
      <c r="P21" s="10" t="s">
        <v>22</v>
      </c>
      <c r="Q21" s="10" t="s">
        <v>23</v>
      </c>
      <c r="R21" s="10" t="s">
        <v>24</v>
      </c>
      <c r="S21" s="10" t="s">
        <v>25</v>
      </c>
      <c r="T21" s="10" t="s">
        <v>26</v>
      </c>
      <c r="U21" s="10" t="s">
        <v>27</v>
      </c>
      <c r="V21" s="10" t="s">
        <v>28</v>
      </c>
      <c r="W21" s="10" t="s">
        <v>29</v>
      </c>
      <c r="X21" s="10" t="s">
        <v>30</v>
      </c>
      <c r="Y21" s="10" t="s">
        <v>31</v>
      </c>
      <c r="Z21" s="10" t="s">
        <v>32</v>
      </c>
      <c r="AA21" s="10" t="s">
        <v>35</v>
      </c>
      <c r="AB21" s="10" t="s">
        <v>36</v>
      </c>
      <c r="AC21" s="10" t="s">
        <v>37</v>
      </c>
      <c r="AD21" s="10" t="s">
        <v>38</v>
      </c>
      <c r="AE21" s="10" t="s">
        <v>39</v>
      </c>
      <c r="AF21" s="10" t="s">
        <v>40</v>
      </c>
      <c r="AG21" s="10" t="s">
        <v>41</v>
      </c>
      <c r="AH21" s="10" t="s">
        <v>42</v>
      </c>
      <c r="AI21" s="10" t="s">
        <v>43</v>
      </c>
      <c r="AJ21" s="10" t="s">
        <v>44</v>
      </c>
      <c r="AK21" s="10" t="s">
        <v>45</v>
      </c>
      <c r="AL21" s="10" t="s">
        <v>46</v>
      </c>
      <c r="AM21" s="10" t="s">
        <v>47</v>
      </c>
      <c r="AN21" s="10" t="s">
        <v>48</v>
      </c>
      <c r="AO21" s="10" t="s">
        <v>49</v>
      </c>
      <c r="AP21" s="10" t="s">
        <v>50</v>
      </c>
      <c r="AQ21" s="10" t="s">
        <v>51</v>
      </c>
      <c r="AR21" s="10" t="s">
        <v>52</v>
      </c>
      <c r="AS21" s="10" t="s">
        <v>53</v>
      </c>
      <c r="AT21" s="10" t="s">
        <v>54</v>
      </c>
      <c r="AU21" s="10" t="s">
        <v>55</v>
      </c>
      <c r="AV21" s="10" t="s">
        <v>56</v>
      </c>
      <c r="AW21" s="10" t="s">
        <v>57</v>
      </c>
      <c r="AX21" s="10" t="s">
        <v>58</v>
      </c>
      <c r="AY21" s="10" t="s">
        <v>59</v>
      </c>
      <c r="AZ21" s="10" t="s">
        <v>60</v>
      </c>
      <c r="BA21" s="10" t="s">
        <v>61</v>
      </c>
      <c r="BB21" s="10" t="s">
        <v>62</v>
      </c>
      <c r="BC21" s="10" t="s">
        <v>63</v>
      </c>
      <c r="BD21" s="10" t="s">
        <v>64</v>
      </c>
      <c r="BE21" s="10" t="s">
        <v>65</v>
      </c>
      <c r="BF21" s="10" t="s">
        <v>66</v>
      </c>
      <c r="BG21" s="10" t="s">
        <v>67</v>
      </c>
      <c r="BH21" s="10" t="s">
        <v>68</v>
      </c>
      <c r="BI21" s="10" t="s">
        <v>69</v>
      </c>
      <c r="BJ21" s="10" t="s">
        <v>70</v>
      </c>
      <c r="BK21" s="10" t="s">
        <v>71</v>
      </c>
      <c r="BL21" s="10" t="s">
        <v>72</v>
      </c>
      <c r="BM21" s="10" t="s">
        <v>73</v>
      </c>
      <c r="BN21" s="10" t="s">
        <v>74</v>
      </c>
    </row>
    <row r="22" spans="1:66" x14ac:dyDescent="0.2">
      <c r="A22" s="10">
        <v>1</v>
      </c>
      <c r="B22" s="14">
        <f t="shared" ref="B22:B53" ca="1" si="1">($B$11-1)*_xlfn.VAR.S(OFFSET($G$22,,ROW()-ROW($B$22),$B$11))/($B$8^2)</f>
        <v>52.118236208116542</v>
      </c>
      <c r="C22" s="16">
        <f ca="1">SMALL($B$22:$B$81,A22)</f>
        <v>27.811625945761349</v>
      </c>
      <c r="D22" s="16">
        <f t="shared" ref="D22:D53" ca="1" si="2">_xlfn.CHISQ.INV((A22-0.05)/$B$12,$B$11-1)</f>
        <v>30.189395011042851</v>
      </c>
      <c r="F22" s="7">
        <v>1</v>
      </c>
      <c r="G22" s="13">
        <f ca="1">_xlfn.NORM.INV(RAND(),$B$7,$B$8)</f>
        <v>0.55957452558624299</v>
      </c>
      <c r="H22" s="13">
        <f t="shared" ref="H22:Z35" ca="1" si="3">_xlfn.NORM.INV(RAND(),$B$7,$B$8)</f>
        <v>1.6575705280451576</v>
      </c>
      <c r="I22" s="13">
        <f t="shared" ca="1" si="3"/>
        <v>3.9591925670736581</v>
      </c>
      <c r="J22" s="13">
        <f t="shared" ca="1" si="3"/>
        <v>4.5184027828868949</v>
      </c>
      <c r="K22" s="13">
        <f t="shared" ca="1" si="3"/>
        <v>2.5111996769234759</v>
      </c>
      <c r="L22" s="13">
        <f t="shared" ca="1" si="3"/>
        <v>3.82397830176077</v>
      </c>
      <c r="M22" s="13">
        <f t="shared" ca="1" si="3"/>
        <v>0.22039776837625569</v>
      </c>
      <c r="N22" s="13">
        <f t="shared" ca="1" si="3"/>
        <v>6.3945810842700483</v>
      </c>
      <c r="O22" s="13">
        <f t="shared" ca="1" si="3"/>
        <v>1.068666950234223</v>
      </c>
      <c r="P22" s="13">
        <f t="shared" ca="1" si="3"/>
        <v>7.4667762638252952</v>
      </c>
      <c r="Q22" s="13">
        <f t="shared" ca="1" si="3"/>
        <v>1.6712840972801111</v>
      </c>
      <c r="R22" s="13">
        <f t="shared" ca="1" si="3"/>
        <v>1.8251347194537229</v>
      </c>
      <c r="S22" s="13">
        <f t="shared" ca="1" si="3"/>
        <v>5.3574948476840003</v>
      </c>
      <c r="T22" s="13">
        <f t="shared" ca="1" si="3"/>
        <v>5.8174863272030404</v>
      </c>
      <c r="U22" s="13">
        <f t="shared" ca="1" si="3"/>
        <v>-2.2192073989091963</v>
      </c>
      <c r="V22" s="13">
        <f t="shared" ca="1" si="3"/>
        <v>-1.486874490172895</v>
      </c>
      <c r="W22" s="13">
        <f t="shared" ca="1" si="3"/>
        <v>-2.4185230496333272</v>
      </c>
      <c r="X22" s="13">
        <f t="shared" ca="1" si="3"/>
        <v>1.3217206132220922</v>
      </c>
      <c r="Y22" s="13">
        <f t="shared" ca="1" si="3"/>
        <v>0.61680734455745889</v>
      </c>
      <c r="Z22" s="13">
        <f t="shared" ca="1" si="3"/>
        <v>1.6710850193725642</v>
      </c>
      <c r="AA22" s="13">
        <f t="shared" ref="AA22:BN28" ca="1" si="4">_xlfn.NORM.INV(RAND(),$B$7,$B$8)</f>
        <v>-8.3680193206145059E-2</v>
      </c>
      <c r="AB22" s="13">
        <f t="shared" ca="1" si="4"/>
        <v>0.76496853864444558</v>
      </c>
      <c r="AC22" s="13">
        <f t="shared" ca="1" si="4"/>
        <v>1.3602352656828454</v>
      </c>
      <c r="AD22" s="13">
        <f t="shared" ca="1" si="4"/>
        <v>1.5214263994160251</v>
      </c>
      <c r="AE22" s="13">
        <f t="shared" ca="1" si="4"/>
        <v>-1.4486500073617963</v>
      </c>
      <c r="AF22" s="13">
        <f t="shared" ca="1" si="4"/>
        <v>1.9108870947236321</v>
      </c>
      <c r="AG22" s="13">
        <f t="shared" ca="1" si="4"/>
        <v>5.1273867164717597</v>
      </c>
      <c r="AH22" s="13">
        <f t="shared" ca="1" si="4"/>
        <v>4.3412287932259765</v>
      </c>
      <c r="AI22" s="13">
        <f t="shared" ca="1" si="4"/>
        <v>2.9073795796620594</v>
      </c>
      <c r="AJ22" s="13">
        <f t="shared" ca="1" si="4"/>
        <v>2.2055503543617339</v>
      </c>
      <c r="AK22" s="13">
        <f t="shared" ca="1" si="4"/>
        <v>0.54854528342008679</v>
      </c>
      <c r="AL22" s="13">
        <f t="shared" ca="1" si="4"/>
        <v>3.6849885038104913</v>
      </c>
      <c r="AM22" s="13">
        <f t="shared" ca="1" si="4"/>
        <v>3.7312240470762372</v>
      </c>
      <c r="AN22" s="13">
        <f t="shared" ca="1" si="4"/>
        <v>1.9994870955624873</v>
      </c>
      <c r="AO22" s="13">
        <f t="shared" ca="1" si="4"/>
        <v>0.70498175978965993</v>
      </c>
      <c r="AP22" s="13">
        <f t="shared" ca="1" si="4"/>
        <v>-1.0189003450059517</v>
      </c>
      <c r="AQ22" s="13">
        <f t="shared" ca="1" si="4"/>
        <v>-1.6485553717866437</v>
      </c>
      <c r="AR22" s="13">
        <f t="shared" ca="1" si="4"/>
        <v>7.8063843607446088</v>
      </c>
      <c r="AS22" s="13">
        <f t="shared" ca="1" si="4"/>
        <v>1.4888609759816656</v>
      </c>
      <c r="AT22" s="13">
        <f t="shared" ca="1" si="4"/>
        <v>2.0885599609712346</v>
      </c>
      <c r="AU22" s="13">
        <f t="shared" ca="1" si="4"/>
        <v>4.9063638947853345</v>
      </c>
      <c r="AV22" s="13">
        <f t="shared" ca="1" si="4"/>
        <v>2.3154469189693163</v>
      </c>
      <c r="AW22" s="13">
        <f t="shared" ca="1" si="4"/>
        <v>1.3643236360825115</v>
      </c>
      <c r="AX22" s="13">
        <f t="shared" ca="1" si="4"/>
        <v>4.132973229078452</v>
      </c>
      <c r="AY22" s="13">
        <f t="shared" ca="1" si="4"/>
        <v>2.7558724034278161</v>
      </c>
      <c r="AZ22" s="13">
        <f t="shared" ca="1" si="4"/>
        <v>8.3976433380815081</v>
      </c>
      <c r="BA22" s="13">
        <f t="shared" ca="1" si="4"/>
        <v>3.0884103167748931</v>
      </c>
      <c r="BB22" s="13">
        <f t="shared" ca="1" si="4"/>
        <v>3.5524354297994183</v>
      </c>
      <c r="BC22" s="13">
        <f t="shared" ca="1" si="4"/>
        <v>-0.88688807329087371</v>
      </c>
      <c r="BD22" s="13">
        <f t="shared" ca="1" si="4"/>
        <v>8.1360056411272978</v>
      </c>
      <c r="BE22" s="13">
        <f t="shared" ca="1" si="4"/>
        <v>0.51477420324014633</v>
      </c>
      <c r="BF22" s="13">
        <f t="shared" ca="1" si="4"/>
        <v>7.7283116094294719</v>
      </c>
      <c r="BG22" s="13">
        <f t="shared" ca="1" si="4"/>
        <v>-0.50420075487827098</v>
      </c>
      <c r="BH22" s="13">
        <f t="shared" ca="1" si="4"/>
        <v>1.5154891522621003</v>
      </c>
      <c r="BI22" s="13">
        <f t="shared" ca="1" si="4"/>
        <v>-1.3549415739346324</v>
      </c>
      <c r="BJ22" s="13">
        <f t="shared" ca="1" si="4"/>
        <v>0.78324153592939494</v>
      </c>
      <c r="BK22" s="13">
        <f t="shared" ca="1" si="4"/>
        <v>3.4422073941903699</v>
      </c>
      <c r="BL22" s="13">
        <f t="shared" ca="1" si="4"/>
        <v>2.3027030939986317</v>
      </c>
      <c r="BM22" s="13">
        <f t="shared" ca="1" si="4"/>
        <v>2.6245520682587786</v>
      </c>
      <c r="BN22" s="13">
        <f t="shared" ca="1" si="4"/>
        <v>7.9674662412389647</v>
      </c>
    </row>
    <row r="23" spans="1:66" x14ac:dyDescent="0.2">
      <c r="A23" s="10">
        <v>2</v>
      </c>
      <c r="B23" s="14">
        <f t="shared" ca="1" si="1"/>
        <v>42.419962058159172</v>
      </c>
      <c r="C23" s="16">
        <f t="shared" ref="C23:C81" ca="1" si="5">SMALL($B$22:$B$81,A23)</f>
        <v>28.934854200683365</v>
      </c>
      <c r="D23" s="16">
        <f t="shared" ca="1" si="2"/>
        <v>32.405856433990266</v>
      </c>
      <c r="F23" s="7">
        <v>2</v>
      </c>
      <c r="G23" s="13">
        <f t="shared" ref="G23:V51" ca="1" si="6">_xlfn.NORM.INV(RAND(),$B$7,$B$8)</f>
        <v>4.1895545624038881</v>
      </c>
      <c r="H23" s="13">
        <f t="shared" ca="1" si="3"/>
        <v>4.1927170003284093</v>
      </c>
      <c r="I23" s="13">
        <f t="shared" ca="1" si="3"/>
        <v>3.3719460458417543</v>
      </c>
      <c r="J23" s="13">
        <f t="shared" ca="1" si="3"/>
        <v>4.8034562538973988</v>
      </c>
      <c r="K23" s="13">
        <f t="shared" ca="1" si="3"/>
        <v>0.28899551178112093</v>
      </c>
      <c r="L23" s="13">
        <f t="shared" ca="1" si="3"/>
        <v>-3.4148682236747456</v>
      </c>
      <c r="M23" s="13">
        <f t="shared" ca="1" si="3"/>
        <v>7.9951589599473252</v>
      </c>
      <c r="N23" s="13">
        <f t="shared" ca="1" si="3"/>
        <v>-0.58025701640866334</v>
      </c>
      <c r="O23" s="13">
        <f t="shared" ca="1" si="3"/>
        <v>2.0016455886175106</v>
      </c>
      <c r="P23" s="13">
        <f t="shared" ca="1" si="3"/>
        <v>-3.651581200139022</v>
      </c>
      <c r="Q23" s="13">
        <f t="shared" ca="1" si="3"/>
        <v>3.2919473586230188</v>
      </c>
      <c r="R23" s="13">
        <f t="shared" ca="1" si="3"/>
        <v>2.5043684474009229</v>
      </c>
      <c r="S23" s="13">
        <f t="shared" ca="1" si="3"/>
        <v>1.6738329427230552</v>
      </c>
      <c r="T23" s="13">
        <f t="shared" ca="1" si="3"/>
        <v>1.6855747563474599</v>
      </c>
      <c r="U23" s="13">
        <f t="shared" ca="1" si="3"/>
        <v>-0.52165316062085898</v>
      </c>
      <c r="V23" s="13">
        <f t="shared" ca="1" si="3"/>
        <v>1.8536382268220513</v>
      </c>
      <c r="W23" s="13">
        <f t="shared" ca="1" si="3"/>
        <v>-1.594532371157475</v>
      </c>
      <c r="X23" s="13">
        <f t="shared" ca="1" si="3"/>
        <v>1.4079689843782464</v>
      </c>
      <c r="Y23" s="13">
        <f t="shared" ca="1" si="3"/>
        <v>-0.2563411261330546</v>
      </c>
      <c r="Z23" s="13">
        <f t="shared" ca="1" si="3"/>
        <v>1.0555772344208449</v>
      </c>
      <c r="AA23" s="13">
        <f t="shared" ca="1" si="4"/>
        <v>6.7578121711513219</v>
      </c>
      <c r="AB23" s="13">
        <f t="shared" ca="1" si="4"/>
        <v>4.0626091050512381</v>
      </c>
      <c r="AC23" s="13">
        <f t="shared" ca="1" si="4"/>
        <v>3.4491049951934039</v>
      </c>
      <c r="AD23" s="13">
        <f t="shared" ca="1" si="4"/>
        <v>-0.67900012519403363</v>
      </c>
      <c r="AE23" s="13">
        <f t="shared" ca="1" si="4"/>
        <v>0.16581673463232538</v>
      </c>
      <c r="AF23" s="13">
        <f t="shared" ca="1" si="4"/>
        <v>2.0389367967222105</v>
      </c>
      <c r="AG23" s="13">
        <f t="shared" ca="1" si="4"/>
        <v>1.3994463251142553</v>
      </c>
      <c r="AH23" s="13">
        <f t="shared" ca="1" si="4"/>
        <v>4.2277349879681543</v>
      </c>
      <c r="AI23" s="13">
        <f t="shared" ca="1" si="4"/>
        <v>0.12597194046968063</v>
      </c>
      <c r="AJ23" s="13">
        <f t="shared" ca="1" si="4"/>
        <v>5.4871245835443521</v>
      </c>
      <c r="AK23" s="13">
        <f t="shared" ca="1" si="4"/>
        <v>2.1311736941950459</v>
      </c>
      <c r="AL23" s="13">
        <f t="shared" ca="1" si="4"/>
        <v>3.3684047059078011</v>
      </c>
      <c r="AM23" s="13">
        <f t="shared" ca="1" si="4"/>
        <v>0.35568556731800971</v>
      </c>
      <c r="AN23" s="13">
        <f t="shared" ca="1" si="4"/>
        <v>8.2645511227468944</v>
      </c>
      <c r="AO23" s="13">
        <f t="shared" ca="1" si="4"/>
        <v>0.17190990455551858</v>
      </c>
      <c r="AP23" s="13">
        <f t="shared" ca="1" si="4"/>
        <v>2.3887016643222498</v>
      </c>
      <c r="AQ23" s="13">
        <f t="shared" ca="1" si="4"/>
        <v>-1.2738607754242603</v>
      </c>
      <c r="AR23" s="13">
        <f t="shared" ca="1" si="4"/>
        <v>0.92333034513318002</v>
      </c>
      <c r="AS23" s="13">
        <f t="shared" ca="1" si="4"/>
        <v>0.99368771362618302</v>
      </c>
      <c r="AT23" s="13">
        <f t="shared" ca="1" si="4"/>
        <v>4.2826389066729433</v>
      </c>
      <c r="AU23" s="13">
        <f t="shared" ca="1" si="4"/>
        <v>0.77937985183286962</v>
      </c>
      <c r="AV23" s="13">
        <f t="shared" ca="1" si="4"/>
        <v>0.27581795520146768</v>
      </c>
      <c r="AW23" s="13">
        <f t="shared" ca="1" si="4"/>
        <v>1.6572581680437632</v>
      </c>
      <c r="AX23" s="13">
        <f t="shared" ca="1" si="4"/>
        <v>-3.7895759927192998</v>
      </c>
      <c r="AY23" s="13">
        <f t="shared" ca="1" si="4"/>
        <v>3.4082909431246802</v>
      </c>
      <c r="AZ23" s="13">
        <f t="shared" ca="1" si="4"/>
        <v>-1.27932670588496</v>
      </c>
      <c r="BA23" s="13">
        <f t="shared" ca="1" si="4"/>
        <v>1.7125980414134823E-2</v>
      </c>
      <c r="BB23" s="13">
        <f t="shared" ca="1" si="4"/>
        <v>0.79632042483350185</v>
      </c>
      <c r="BC23" s="13">
        <f t="shared" ca="1" si="4"/>
        <v>1.3879672559032725</v>
      </c>
      <c r="BD23" s="13">
        <f t="shared" ca="1" si="4"/>
        <v>-1.1298075167645885</v>
      </c>
      <c r="BE23" s="13">
        <f t="shared" ca="1" si="4"/>
        <v>-5.16905125489422</v>
      </c>
      <c r="BF23" s="13">
        <f t="shared" ca="1" si="4"/>
        <v>1.6493327126321449</v>
      </c>
      <c r="BG23" s="13">
        <f t="shared" ca="1" si="4"/>
        <v>1.7405793144374921</v>
      </c>
      <c r="BH23" s="13">
        <f t="shared" ca="1" si="4"/>
        <v>2.6728097711506145</v>
      </c>
      <c r="BI23" s="13">
        <f t="shared" ca="1" si="4"/>
        <v>-2.772768831603651</v>
      </c>
      <c r="BJ23" s="13">
        <f t="shared" ca="1" si="4"/>
        <v>1.9591387639896747</v>
      </c>
      <c r="BK23" s="13">
        <f t="shared" ca="1" si="4"/>
        <v>1.4869210429443569</v>
      </c>
      <c r="BL23" s="13">
        <f t="shared" ca="1" si="4"/>
        <v>3.9256312573576295</v>
      </c>
      <c r="BM23" s="13">
        <f t="shared" ca="1" si="4"/>
        <v>3.1270520890173517</v>
      </c>
      <c r="BN23" s="13">
        <f t="shared" ca="1" si="4"/>
        <v>-0.27273399706415802</v>
      </c>
    </row>
    <row r="24" spans="1:66" x14ac:dyDescent="0.2">
      <c r="A24" s="10">
        <v>3</v>
      </c>
      <c r="B24" s="14">
        <f t="shared" ca="1" si="1"/>
        <v>46.82269515429801</v>
      </c>
      <c r="C24" s="16">
        <f t="shared" ca="1" si="5"/>
        <v>29.397731596479883</v>
      </c>
      <c r="D24" s="16">
        <f t="shared" ca="1" si="2"/>
        <v>33.867487945662752</v>
      </c>
      <c r="F24" s="7">
        <v>3</v>
      </c>
      <c r="G24" s="13">
        <f t="shared" ca="1" si="6"/>
        <v>3.1498537772571451</v>
      </c>
      <c r="H24" s="13">
        <f t="shared" ca="1" si="3"/>
        <v>3.5876658012672915</v>
      </c>
      <c r="I24" s="13">
        <f t="shared" ca="1" si="3"/>
        <v>7.5263888518441373</v>
      </c>
      <c r="J24" s="13">
        <f t="shared" ca="1" si="3"/>
        <v>-2.6253428958519693</v>
      </c>
      <c r="K24" s="13">
        <f t="shared" ca="1" si="3"/>
        <v>0.56930927119067176</v>
      </c>
      <c r="L24" s="13">
        <f t="shared" ca="1" si="3"/>
        <v>3.8499839464751422</v>
      </c>
      <c r="M24" s="13">
        <f t="shared" ca="1" si="3"/>
        <v>-5.081331455840985</v>
      </c>
      <c r="N24" s="13">
        <f t="shared" ca="1" si="3"/>
        <v>3.5431111947382554</v>
      </c>
      <c r="O24" s="13">
        <f t="shared" ca="1" si="3"/>
        <v>3.4587167779179064</v>
      </c>
      <c r="P24" s="13">
        <f t="shared" ca="1" si="3"/>
        <v>1.1830094128840261</v>
      </c>
      <c r="Q24" s="13">
        <f t="shared" ca="1" si="3"/>
        <v>5.0344853433659349</v>
      </c>
      <c r="R24" s="13">
        <f t="shared" ca="1" si="3"/>
        <v>2.2379370500967415</v>
      </c>
      <c r="S24" s="13">
        <f t="shared" ca="1" si="3"/>
        <v>3.364212580968573</v>
      </c>
      <c r="T24" s="13">
        <f t="shared" ca="1" si="3"/>
        <v>3.739378776936567</v>
      </c>
      <c r="U24" s="13">
        <f t="shared" ca="1" si="3"/>
        <v>0.19313858470182188</v>
      </c>
      <c r="V24" s="13">
        <f t="shared" ca="1" si="3"/>
        <v>5.3875447329805288</v>
      </c>
      <c r="W24" s="13">
        <f t="shared" ca="1" si="3"/>
        <v>1.0345262785329286</v>
      </c>
      <c r="X24" s="13">
        <f t="shared" ca="1" si="3"/>
        <v>-0.37823227872984377</v>
      </c>
      <c r="Y24" s="13">
        <f t="shared" ca="1" si="3"/>
        <v>-2.9297942904737502</v>
      </c>
      <c r="Z24" s="13">
        <f t="shared" ca="1" si="3"/>
        <v>1.9410877569137872</v>
      </c>
      <c r="AA24" s="13">
        <f t="shared" ca="1" si="4"/>
        <v>-5.9771043956912351E-2</v>
      </c>
      <c r="AB24" s="13">
        <f t="shared" ca="1" si="4"/>
        <v>0.83424358608006655</v>
      </c>
      <c r="AC24" s="13">
        <f t="shared" ca="1" si="4"/>
        <v>-2.6402784858817148</v>
      </c>
      <c r="AD24" s="13">
        <f t="shared" ca="1" si="4"/>
        <v>3.0345331930384987</v>
      </c>
      <c r="AE24" s="13">
        <f t="shared" ca="1" si="4"/>
        <v>-0.82517886117967842</v>
      </c>
      <c r="AF24" s="13">
        <f t="shared" ca="1" si="4"/>
        <v>1.7295835039638556</v>
      </c>
      <c r="AG24" s="13">
        <f t="shared" ca="1" si="4"/>
        <v>1.5595008200037273</v>
      </c>
      <c r="AH24" s="13">
        <f t="shared" ca="1" si="4"/>
        <v>-1.567189237504822</v>
      </c>
      <c r="AI24" s="13">
        <f t="shared" ca="1" si="4"/>
        <v>5.8945259853887926</v>
      </c>
      <c r="AJ24" s="13">
        <f t="shared" ca="1" si="4"/>
        <v>-3.8127796206291453</v>
      </c>
      <c r="AK24" s="13">
        <f t="shared" ca="1" si="4"/>
        <v>2.0855664003112584</v>
      </c>
      <c r="AL24" s="13">
        <f t="shared" ca="1" si="4"/>
        <v>-1.0503466788456848</v>
      </c>
      <c r="AM24" s="13">
        <f t="shared" ca="1" si="4"/>
        <v>6.4590990956696004</v>
      </c>
      <c r="AN24" s="13">
        <f t="shared" ca="1" si="4"/>
        <v>3.2662448403551876</v>
      </c>
      <c r="AO24" s="13">
        <f t="shared" ca="1" si="4"/>
        <v>2.3281006131081856</v>
      </c>
      <c r="AP24" s="13">
        <f t="shared" ca="1" si="4"/>
        <v>1.5330691762877202</v>
      </c>
      <c r="AQ24" s="13">
        <f t="shared" ca="1" si="4"/>
        <v>-0.88981236731446334</v>
      </c>
      <c r="AR24" s="13">
        <f t="shared" ca="1" si="4"/>
        <v>4.1357816221594899</v>
      </c>
      <c r="AS24" s="13">
        <f t="shared" ca="1" si="4"/>
        <v>5.3869427185523007</v>
      </c>
      <c r="AT24" s="13">
        <f t="shared" ca="1" si="4"/>
        <v>4.8953844130228301</v>
      </c>
      <c r="AU24" s="13">
        <f t="shared" ca="1" si="4"/>
        <v>2.5069747566600125</v>
      </c>
      <c r="AV24" s="13">
        <f t="shared" ca="1" si="4"/>
        <v>-0.50425248169491788</v>
      </c>
      <c r="AW24" s="13">
        <f t="shared" ca="1" si="4"/>
        <v>3.19350251619157</v>
      </c>
      <c r="AX24" s="13">
        <f t="shared" ca="1" si="4"/>
        <v>2.3887445477325651</v>
      </c>
      <c r="AY24" s="13">
        <f t="shared" ca="1" si="4"/>
        <v>-2.3490119527008417</v>
      </c>
      <c r="AZ24" s="13">
        <f t="shared" ca="1" si="4"/>
        <v>-2.8983486311839446</v>
      </c>
      <c r="BA24" s="13">
        <f t="shared" ca="1" si="4"/>
        <v>5.0055849487132686</v>
      </c>
      <c r="BB24" s="13">
        <f t="shared" ca="1" si="4"/>
        <v>4.1899504712972391</v>
      </c>
      <c r="BC24" s="13">
        <f t="shared" ca="1" si="4"/>
        <v>-3.4436349032027831</v>
      </c>
      <c r="BD24" s="13">
        <f t="shared" ca="1" si="4"/>
        <v>5.5360521723409928</v>
      </c>
      <c r="BE24" s="13">
        <f t="shared" ca="1" si="4"/>
        <v>8.492758808814548</v>
      </c>
      <c r="BF24" s="13">
        <f t="shared" ca="1" si="4"/>
        <v>7.4853160043317395</v>
      </c>
      <c r="BG24" s="13">
        <f t="shared" ca="1" si="4"/>
        <v>3.0459358692762146</v>
      </c>
      <c r="BH24" s="13">
        <f t="shared" ca="1" si="4"/>
        <v>0.80721359125666581</v>
      </c>
      <c r="BI24" s="13">
        <f t="shared" ca="1" si="4"/>
        <v>1.8713863442738505</v>
      </c>
      <c r="BJ24" s="13">
        <f t="shared" ca="1" si="4"/>
        <v>0.8156933265518711</v>
      </c>
      <c r="BK24" s="13">
        <f t="shared" ca="1" si="4"/>
        <v>1.1573119072210172</v>
      </c>
      <c r="BL24" s="13">
        <f t="shared" ca="1" si="4"/>
        <v>4.1409358473696347</v>
      </c>
      <c r="BM24" s="13">
        <f t="shared" ca="1" si="4"/>
        <v>2.1109232558343742</v>
      </c>
      <c r="BN24" s="13">
        <f t="shared" ca="1" si="4"/>
        <v>6.1769671730632414E-2</v>
      </c>
    </row>
    <row r="25" spans="1:66" x14ac:dyDescent="0.2">
      <c r="A25" s="10">
        <v>4</v>
      </c>
      <c r="B25" s="14">
        <f t="shared" ca="1" si="1"/>
        <v>46.131218750948385</v>
      </c>
      <c r="C25" s="16">
        <f t="shared" ca="1" si="5"/>
        <v>31.691660842017573</v>
      </c>
      <c r="D25" s="16">
        <f t="shared" ca="1" si="2"/>
        <v>35.002669390758477</v>
      </c>
      <c r="F25" s="7">
        <v>4</v>
      </c>
      <c r="G25" s="13">
        <f t="shared" ca="1" si="6"/>
        <v>2.9297866253609572</v>
      </c>
      <c r="H25" s="13">
        <f t="shared" ca="1" si="3"/>
        <v>6.0008164603518601</v>
      </c>
      <c r="I25" s="13">
        <f t="shared" ca="1" si="3"/>
        <v>0.28531311975613849</v>
      </c>
      <c r="J25" s="13">
        <f t="shared" ca="1" si="3"/>
        <v>1.8731946563435204</v>
      </c>
      <c r="K25" s="13">
        <f t="shared" ca="1" si="3"/>
        <v>1.4315241540607611</v>
      </c>
      <c r="L25" s="13">
        <f t="shared" ca="1" si="3"/>
        <v>5.8493017565671099</v>
      </c>
      <c r="M25" s="13">
        <f t="shared" ca="1" si="3"/>
        <v>8.5468787592546036</v>
      </c>
      <c r="N25" s="13">
        <f t="shared" ca="1" si="3"/>
        <v>6.2112282628115754</v>
      </c>
      <c r="O25" s="13">
        <f t="shared" ca="1" si="3"/>
        <v>1.599613568237672</v>
      </c>
      <c r="P25" s="13">
        <f t="shared" ca="1" si="3"/>
        <v>2.3825461665883108</v>
      </c>
      <c r="Q25" s="13">
        <f t="shared" ca="1" si="3"/>
        <v>-2.1592878979157462</v>
      </c>
      <c r="R25" s="13">
        <f t="shared" ca="1" si="3"/>
        <v>5.2560137058807817</v>
      </c>
      <c r="S25" s="13">
        <f t="shared" ca="1" si="3"/>
        <v>2.2310103284538121</v>
      </c>
      <c r="T25" s="13">
        <f t="shared" ca="1" si="3"/>
        <v>3.1698921510008669</v>
      </c>
      <c r="U25" s="13">
        <f t="shared" ca="1" si="3"/>
        <v>0.70985747754994</v>
      </c>
      <c r="V25" s="13">
        <f t="shared" ca="1" si="3"/>
        <v>-1.659102836170669</v>
      </c>
      <c r="W25" s="13">
        <f t="shared" ca="1" si="3"/>
        <v>0.68839189775923804</v>
      </c>
      <c r="X25" s="13">
        <f t="shared" ca="1" si="3"/>
        <v>4.6225541473546281</v>
      </c>
      <c r="Y25" s="13">
        <f t="shared" ca="1" si="3"/>
        <v>3.2765020886312932</v>
      </c>
      <c r="Z25" s="13">
        <f t="shared" ca="1" si="3"/>
        <v>4.2985370551735915</v>
      </c>
      <c r="AA25" s="13">
        <f t="shared" ca="1" si="4"/>
        <v>-0.96885963450647594</v>
      </c>
      <c r="AB25" s="13">
        <f t="shared" ca="1" si="4"/>
        <v>-2.8424731136306569</v>
      </c>
      <c r="AC25" s="13">
        <f t="shared" ca="1" si="4"/>
        <v>0.72763866813883915</v>
      </c>
      <c r="AD25" s="13">
        <f t="shared" ca="1" si="4"/>
        <v>-2.260102336669414</v>
      </c>
      <c r="AE25" s="13">
        <f t="shared" ca="1" si="4"/>
        <v>3.5946974685271771</v>
      </c>
      <c r="AF25" s="13">
        <f t="shared" ca="1" si="4"/>
        <v>9.0297051674379034</v>
      </c>
      <c r="AG25" s="13">
        <f t="shared" ca="1" si="4"/>
        <v>6.2309974256697371</v>
      </c>
      <c r="AH25" s="13">
        <f t="shared" ca="1" si="4"/>
        <v>4.1791067039172471</v>
      </c>
      <c r="AI25" s="13">
        <f t="shared" ca="1" si="4"/>
        <v>3.4086596060918799</v>
      </c>
      <c r="AJ25" s="13">
        <f t="shared" ca="1" si="4"/>
        <v>3.602841090972821</v>
      </c>
      <c r="AK25" s="13">
        <f t="shared" ca="1" si="4"/>
        <v>-2.9084986929793963</v>
      </c>
      <c r="AL25" s="13">
        <f t="shared" ca="1" si="4"/>
        <v>-1.6749401625385478</v>
      </c>
      <c r="AM25" s="13">
        <f t="shared" ca="1" si="4"/>
        <v>4.0009693706754899</v>
      </c>
      <c r="AN25" s="13">
        <f t="shared" ca="1" si="4"/>
        <v>4.6614783940344573E-2</v>
      </c>
      <c r="AO25" s="13">
        <f t="shared" ca="1" si="4"/>
        <v>3.2861415464205717</v>
      </c>
      <c r="AP25" s="13">
        <f t="shared" ca="1" si="4"/>
        <v>8.982010496024742</v>
      </c>
      <c r="AQ25" s="13">
        <f t="shared" ca="1" si="4"/>
        <v>1.5443162129836343</v>
      </c>
      <c r="AR25" s="13">
        <f t="shared" ca="1" si="4"/>
        <v>2.3850991608812144</v>
      </c>
      <c r="AS25" s="13">
        <f t="shared" ca="1" si="4"/>
        <v>-2.7901980988280126</v>
      </c>
      <c r="AT25" s="13">
        <f t="shared" ca="1" si="4"/>
        <v>4.9210669671596143</v>
      </c>
      <c r="AU25" s="13">
        <f t="shared" ca="1" si="4"/>
        <v>2.1048013800083898</v>
      </c>
      <c r="AV25" s="13">
        <f t="shared" ca="1" si="4"/>
        <v>1.5540437756407415</v>
      </c>
      <c r="AW25" s="13">
        <f t="shared" ca="1" si="4"/>
        <v>0.41309025419376599</v>
      </c>
      <c r="AX25" s="13">
        <f t="shared" ca="1" si="4"/>
        <v>1.4573794362192811</v>
      </c>
      <c r="AY25" s="13">
        <f t="shared" ca="1" si="4"/>
        <v>1.6578599367567834</v>
      </c>
      <c r="AZ25" s="13">
        <f t="shared" ca="1" si="4"/>
        <v>7.1791503425726599</v>
      </c>
      <c r="BA25" s="13">
        <f t="shared" ca="1" si="4"/>
        <v>7.1255101252665138</v>
      </c>
      <c r="BB25" s="13">
        <f t="shared" ca="1" si="4"/>
        <v>6.4649867806456172</v>
      </c>
      <c r="BC25" s="13">
        <f t="shared" ca="1" si="4"/>
        <v>0.82780919197469172</v>
      </c>
      <c r="BD25" s="13">
        <f t="shared" ca="1" si="4"/>
        <v>0.1590629799986556</v>
      </c>
      <c r="BE25" s="13">
        <f t="shared" ca="1" si="4"/>
        <v>2.1806103578749587</v>
      </c>
      <c r="BF25" s="13">
        <f t="shared" ca="1" si="4"/>
        <v>5.8918670128445196</v>
      </c>
      <c r="BG25" s="13">
        <f t="shared" ca="1" si="4"/>
        <v>-4.3020062774112828</v>
      </c>
      <c r="BH25" s="13">
        <f t="shared" ca="1" si="4"/>
        <v>3.9633433107062555</v>
      </c>
      <c r="BI25" s="13">
        <f t="shared" ca="1" si="4"/>
        <v>1.6434160251481718</v>
      </c>
      <c r="BJ25" s="13">
        <f t="shared" ca="1" si="4"/>
        <v>3.5253049949771968</v>
      </c>
      <c r="BK25" s="13">
        <f t="shared" ca="1" si="4"/>
        <v>3.0015269716129094</v>
      </c>
      <c r="BL25" s="13">
        <f t="shared" ca="1" si="4"/>
        <v>1.7468680466664208</v>
      </c>
      <c r="BM25" s="13">
        <f t="shared" ca="1" si="4"/>
        <v>-0.74476130839283483</v>
      </c>
      <c r="BN25" s="13">
        <f t="shared" ca="1" si="4"/>
        <v>-1.2625623692914445</v>
      </c>
    </row>
    <row r="26" spans="1:66" x14ac:dyDescent="0.2">
      <c r="A26" s="10">
        <v>5</v>
      </c>
      <c r="B26" s="14">
        <f t="shared" ca="1" si="1"/>
        <v>46.777158738094386</v>
      </c>
      <c r="C26" s="16">
        <f t="shared" ca="1" si="5"/>
        <v>34.202745105732888</v>
      </c>
      <c r="D26" s="16">
        <f t="shared" ca="1" si="2"/>
        <v>35.951667686455799</v>
      </c>
      <c r="F26" s="7">
        <v>5</v>
      </c>
      <c r="G26" s="13">
        <f t="shared" ca="1" si="6"/>
        <v>2.4437996360000427</v>
      </c>
      <c r="H26" s="13">
        <f t="shared" ca="1" si="3"/>
        <v>1.5405670762109256</v>
      </c>
      <c r="I26" s="13">
        <f t="shared" ca="1" si="3"/>
        <v>4.6519503466853696</v>
      </c>
      <c r="J26" s="13">
        <f t="shared" ca="1" si="3"/>
        <v>5.6075621131563445</v>
      </c>
      <c r="K26" s="13">
        <f t="shared" ca="1" si="3"/>
        <v>1.6027884800944598</v>
      </c>
      <c r="L26" s="13">
        <f t="shared" ca="1" si="3"/>
        <v>-2.7654937571428393</v>
      </c>
      <c r="M26" s="13">
        <f t="shared" ca="1" si="3"/>
        <v>-9.6494496768751326E-2</v>
      </c>
      <c r="N26" s="13">
        <f t="shared" ca="1" si="3"/>
        <v>3.9493259744593034</v>
      </c>
      <c r="O26" s="13">
        <f t="shared" ca="1" si="3"/>
        <v>1.3224257088166129</v>
      </c>
      <c r="P26" s="13">
        <f t="shared" ca="1" si="3"/>
        <v>1.9996054179615366</v>
      </c>
      <c r="Q26" s="13">
        <f t="shared" ca="1" si="3"/>
        <v>3.7346941455146858</v>
      </c>
      <c r="R26" s="13">
        <f t="shared" ca="1" si="3"/>
        <v>-1.053037629035066</v>
      </c>
      <c r="S26" s="13">
        <f t="shared" ca="1" si="3"/>
        <v>1.8980786596331527</v>
      </c>
      <c r="T26" s="13">
        <f t="shared" ca="1" si="3"/>
        <v>1.2940631053068059</v>
      </c>
      <c r="U26" s="13">
        <f t="shared" ca="1" si="3"/>
        <v>1.7178229915923513</v>
      </c>
      <c r="V26" s="13">
        <f t="shared" ca="1" si="3"/>
        <v>1.0641035684591138</v>
      </c>
      <c r="W26" s="13">
        <f t="shared" ca="1" si="3"/>
        <v>1.0450111960066466</v>
      </c>
      <c r="X26" s="13">
        <f t="shared" ca="1" si="3"/>
        <v>0.32378973583987403</v>
      </c>
      <c r="Y26" s="13">
        <f t="shared" ca="1" si="3"/>
        <v>1.3311220400656036</v>
      </c>
      <c r="Z26" s="13">
        <f t="shared" ca="1" si="3"/>
        <v>4.2793366663096641</v>
      </c>
      <c r="AA26" s="13">
        <f t="shared" ca="1" si="4"/>
        <v>-1.3001051991918118</v>
      </c>
      <c r="AB26" s="13">
        <f t="shared" ca="1" si="4"/>
        <v>0.52507053226282374</v>
      </c>
      <c r="AC26" s="13">
        <f t="shared" ca="1" si="4"/>
        <v>3.7610123077539495</v>
      </c>
      <c r="AD26" s="13">
        <f t="shared" ca="1" si="4"/>
        <v>1.9783512513908692</v>
      </c>
      <c r="AE26" s="13">
        <f t="shared" ca="1" si="4"/>
        <v>1.0295380359437016</v>
      </c>
      <c r="AF26" s="13">
        <f t="shared" ca="1" si="4"/>
        <v>-0.90096301633573983</v>
      </c>
      <c r="AG26" s="13">
        <f t="shared" ca="1" si="4"/>
        <v>-1.8922588950294297</v>
      </c>
      <c r="AH26" s="13">
        <f t="shared" ca="1" si="4"/>
        <v>-6.6901693731710896</v>
      </c>
      <c r="AI26" s="13">
        <f t="shared" ca="1" si="4"/>
        <v>3.9615731008538422</v>
      </c>
      <c r="AJ26" s="13">
        <f t="shared" ca="1" si="4"/>
        <v>0.54979944865050134</v>
      </c>
      <c r="AK26" s="13">
        <f t="shared" ca="1" si="4"/>
        <v>3.414605276025835</v>
      </c>
      <c r="AL26" s="13">
        <f t="shared" ca="1" si="4"/>
        <v>2.2051713799242307</v>
      </c>
      <c r="AM26" s="13">
        <f t="shared" ca="1" si="4"/>
        <v>6.3872418527757597</v>
      </c>
      <c r="AN26" s="13">
        <f t="shared" ca="1" si="4"/>
        <v>4.441531511191716</v>
      </c>
      <c r="AO26" s="13">
        <f t="shared" ca="1" si="4"/>
        <v>5.0791955502784152</v>
      </c>
      <c r="AP26" s="13">
        <f t="shared" ca="1" si="4"/>
        <v>1.4479215232841629</v>
      </c>
      <c r="AQ26" s="13">
        <f t="shared" ca="1" si="4"/>
        <v>-3.7304424716337454</v>
      </c>
      <c r="AR26" s="13">
        <f t="shared" ca="1" si="4"/>
        <v>5.8355865988286642</v>
      </c>
      <c r="AS26" s="13">
        <f t="shared" ca="1" si="4"/>
        <v>2.5399644842266733</v>
      </c>
      <c r="AT26" s="13">
        <f t="shared" ca="1" si="4"/>
        <v>-0.24746185442493385</v>
      </c>
      <c r="AU26" s="13">
        <f t="shared" ca="1" si="4"/>
        <v>-1.1755302271286823</v>
      </c>
      <c r="AV26" s="13">
        <f t="shared" ca="1" si="4"/>
        <v>-3.4367036406037919</v>
      </c>
      <c r="AW26" s="13">
        <f t="shared" ca="1" si="4"/>
        <v>3.1808586880821723</v>
      </c>
      <c r="AX26" s="13">
        <f t="shared" ca="1" si="4"/>
        <v>4.6311996668496533</v>
      </c>
      <c r="AY26" s="13">
        <f t="shared" ca="1" si="4"/>
        <v>2.080646852967686</v>
      </c>
      <c r="AZ26" s="13">
        <f t="shared" ca="1" si="4"/>
        <v>5.8523594601155997</v>
      </c>
      <c r="BA26" s="13">
        <f t="shared" ca="1" si="4"/>
        <v>9.5350775499444111</v>
      </c>
      <c r="BB26" s="13">
        <f t="shared" ca="1" si="4"/>
        <v>9.004283393889926</v>
      </c>
      <c r="BC26" s="13">
        <f t="shared" ca="1" si="4"/>
        <v>-1.7409561254140398</v>
      </c>
      <c r="BD26" s="13">
        <f t="shared" ca="1" si="4"/>
        <v>6.8430036489571009</v>
      </c>
      <c r="BE26" s="13">
        <f t="shared" ca="1" si="4"/>
        <v>2.5373400028979889</v>
      </c>
      <c r="BF26" s="13">
        <f t="shared" ca="1" si="4"/>
        <v>4.3102011822817117</v>
      </c>
      <c r="BG26" s="13">
        <f t="shared" ca="1" si="4"/>
        <v>-1.6880564790091048</v>
      </c>
      <c r="BH26" s="13">
        <f t="shared" ca="1" si="4"/>
        <v>-0.67794414203684905</v>
      </c>
      <c r="BI26" s="13">
        <f t="shared" ca="1" si="4"/>
        <v>3.8667071890899476</v>
      </c>
      <c r="BJ26" s="13">
        <f t="shared" ca="1" si="4"/>
        <v>3.4828119985873229</v>
      </c>
      <c r="BK26" s="13">
        <f t="shared" ca="1" si="4"/>
        <v>3.8128838071827924</v>
      </c>
      <c r="BL26" s="13">
        <f t="shared" ca="1" si="4"/>
        <v>4.1476323359854455</v>
      </c>
      <c r="BM26" s="13">
        <f t="shared" ca="1" si="4"/>
        <v>3.9290914954050233</v>
      </c>
      <c r="BN26" s="13">
        <f t="shared" ca="1" si="4"/>
        <v>2.8473574020836732</v>
      </c>
    </row>
    <row r="27" spans="1:66" x14ac:dyDescent="0.2">
      <c r="A27" s="10">
        <v>6</v>
      </c>
      <c r="B27" s="14">
        <f t="shared" ca="1" si="1"/>
        <v>48.141778512985894</v>
      </c>
      <c r="C27" s="16">
        <f t="shared" ca="1" si="5"/>
        <v>35.805513814211523</v>
      </c>
      <c r="D27" s="16">
        <f t="shared" ca="1" si="2"/>
        <v>36.779307282900831</v>
      </c>
      <c r="F27" s="7">
        <v>6</v>
      </c>
      <c r="G27" s="13">
        <f t="shared" ca="1" si="6"/>
        <v>2.6409700087264341</v>
      </c>
      <c r="H27" s="13">
        <f t="shared" ca="1" si="3"/>
        <v>2.7935324986836525</v>
      </c>
      <c r="I27" s="13">
        <f t="shared" ca="1" si="3"/>
        <v>-3.4549688750382792</v>
      </c>
      <c r="J27" s="13">
        <f t="shared" ca="1" si="3"/>
        <v>1.6978483796110539</v>
      </c>
      <c r="K27" s="13">
        <f t="shared" ca="1" si="3"/>
        <v>0.49527077232665895</v>
      </c>
      <c r="L27" s="13">
        <f t="shared" ca="1" si="3"/>
        <v>-0.66076418073899301</v>
      </c>
      <c r="M27" s="13">
        <f t="shared" ca="1" si="3"/>
        <v>-0.43751048271391513</v>
      </c>
      <c r="N27" s="13">
        <f t="shared" ca="1" si="3"/>
        <v>3.5677852882174714</v>
      </c>
      <c r="O27" s="13">
        <f t="shared" ca="1" si="3"/>
        <v>-3.2125350047506505</v>
      </c>
      <c r="P27" s="13">
        <f t="shared" ca="1" si="3"/>
        <v>1.4091637334181295</v>
      </c>
      <c r="Q27" s="13">
        <f t="shared" ca="1" si="3"/>
        <v>2.6212420263069829</v>
      </c>
      <c r="R27" s="13">
        <f t="shared" ca="1" si="3"/>
        <v>-1.368513015865203</v>
      </c>
      <c r="S27" s="13">
        <f t="shared" ca="1" si="3"/>
        <v>-0.66248324160440264</v>
      </c>
      <c r="T27" s="13">
        <f t="shared" ca="1" si="3"/>
        <v>1.8996898394360118</v>
      </c>
      <c r="U27" s="13">
        <f t="shared" ca="1" si="3"/>
        <v>-1.4401406709140119</v>
      </c>
      <c r="V27" s="13">
        <f t="shared" ca="1" si="3"/>
        <v>2.7960269350294968</v>
      </c>
      <c r="W27" s="13">
        <f t="shared" ca="1" si="3"/>
        <v>0.13257575908701247</v>
      </c>
      <c r="X27" s="13">
        <f t="shared" ca="1" si="3"/>
        <v>0.94139603170939101</v>
      </c>
      <c r="Y27" s="13">
        <f t="shared" ca="1" si="3"/>
        <v>2.682506658241107</v>
      </c>
      <c r="Z27" s="13">
        <f t="shared" ca="1" si="3"/>
        <v>6.1013672709597024</v>
      </c>
      <c r="AA27" s="13">
        <f t="shared" ca="1" si="4"/>
        <v>2.9083909176687994</v>
      </c>
      <c r="AB27" s="13">
        <f t="shared" ca="1" si="4"/>
        <v>1.108853425245979</v>
      </c>
      <c r="AC27" s="13">
        <f t="shared" ca="1" si="4"/>
        <v>2.0992226278987483</v>
      </c>
      <c r="AD27" s="13">
        <f t="shared" ca="1" si="4"/>
        <v>0.39507645236723854</v>
      </c>
      <c r="AE27" s="13">
        <f t="shared" ca="1" si="4"/>
        <v>0.37118663471294644</v>
      </c>
      <c r="AF27" s="13">
        <f t="shared" ca="1" si="4"/>
        <v>6.1447308339325177</v>
      </c>
      <c r="AG27" s="13">
        <f t="shared" ca="1" si="4"/>
        <v>4.6569794253190189E-2</v>
      </c>
      <c r="AH27" s="13">
        <f t="shared" ca="1" si="4"/>
        <v>1.3176617055963185</v>
      </c>
      <c r="AI27" s="13">
        <f t="shared" ca="1" si="4"/>
        <v>6.6017174095432551</v>
      </c>
      <c r="AJ27" s="13">
        <f t="shared" ca="1" si="4"/>
        <v>7.3488723746582245</v>
      </c>
      <c r="AK27" s="13">
        <f t="shared" ca="1" si="4"/>
        <v>-0.96039146539644227</v>
      </c>
      <c r="AL27" s="13">
        <f t="shared" ca="1" si="4"/>
        <v>2.847372724716795</v>
      </c>
      <c r="AM27" s="13">
        <f t="shared" ca="1" si="4"/>
        <v>-3.748362757551698</v>
      </c>
      <c r="AN27" s="13">
        <f t="shared" ca="1" si="4"/>
        <v>4.1865870807441201</v>
      </c>
      <c r="AO27" s="13">
        <f t="shared" ca="1" si="4"/>
        <v>0.50009260770340092</v>
      </c>
      <c r="AP27" s="13">
        <f t="shared" ca="1" si="4"/>
        <v>3.0453220033378043</v>
      </c>
      <c r="AQ27" s="13">
        <f t="shared" ca="1" si="4"/>
        <v>1.7301863909861808</v>
      </c>
      <c r="AR27" s="13">
        <f t="shared" ca="1" si="4"/>
        <v>4.2698621169210274</v>
      </c>
      <c r="AS27" s="13">
        <f t="shared" ca="1" si="4"/>
        <v>3.6433449028307021</v>
      </c>
      <c r="AT27" s="13">
        <f t="shared" ca="1" si="4"/>
        <v>1.4238483094821011</v>
      </c>
      <c r="AU27" s="13">
        <f t="shared" ca="1" si="4"/>
        <v>3.2533235113245773</v>
      </c>
      <c r="AV27" s="13">
        <f t="shared" ca="1" si="4"/>
        <v>-1.8281000321587357</v>
      </c>
      <c r="AW27" s="13">
        <f t="shared" ca="1" si="4"/>
        <v>-0.93156624123518172</v>
      </c>
      <c r="AX27" s="13">
        <f t="shared" ca="1" si="4"/>
        <v>7.1893320433341659</v>
      </c>
      <c r="AY27" s="13">
        <f t="shared" ca="1" si="4"/>
        <v>6.365516116252623E-2</v>
      </c>
      <c r="AZ27" s="13">
        <f t="shared" ca="1" si="4"/>
        <v>1.5540594780449082</v>
      </c>
      <c r="BA27" s="13">
        <f t="shared" ca="1" si="4"/>
        <v>0.70495715942777881</v>
      </c>
      <c r="BB27" s="13">
        <f t="shared" ca="1" si="4"/>
        <v>4.7104701796357578</v>
      </c>
      <c r="BC27" s="13">
        <f t="shared" ca="1" si="4"/>
        <v>4.4228085778945996</v>
      </c>
      <c r="BD27" s="13">
        <f t="shared" ca="1" si="4"/>
        <v>-0.99430533030306867</v>
      </c>
      <c r="BE27" s="13">
        <f t="shared" ca="1" si="4"/>
        <v>3.160670908054541</v>
      </c>
      <c r="BF27" s="13">
        <f t="shared" ca="1" si="4"/>
        <v>2.0268232193497546</v>
      </c>
      <c r="BG27" s="13">
        <f t="shared" ca="1" si="4"/>
        <v>-1.0998939565740518</v>
      </c>
      <c r="BH27" s="13">
        <f t="shared" ca="1" si="4"/>
        <v>3.1312940697100107</v>
      </c>
      <c r="BI27" s="13">
        <f t="shared" ca="1" si="4"/>
        <v>2.7903631266184652</v>
      </c>
      <c r="BJ27" s="13">
        <f t="shared" ca="1" si="4"/>
        <v>2.4764840029232422</v>
      </c>
      <c r="BK27" s="13">
        <f t="shared" ca="1" si="4"/>
        <v>3.4866884200481651</v>
      </c>
      <c r="BL27" s="13">
        <f t="shared" ca="1" si="4"/>
        <v>-0.99097142010608463</v>
      </c>
      <c r="BM27" s="13">
        <f t="shared" ca="1" si="4"/>
        <v>8.2208315584202651</v>
      </c>
      <c r="BN27" s="13">
        <f t="shared" ca="1" si="4"/>
        <v>6.31718433527295</v>
      </c>
    </row>
    <row r="28" spans="1:66" x14ac:dyDescent="0.2">
      <c r="A28" s="10">
        <v>7</v>
      </c>
      <c r="B28" s="14">
        <f t="shared" ca="1" si="1"/>
        <v>78.54789689247977</v>
      </c>
      <c r="C28" s="16">
        <f t="shared" ca="1" si="5"/>
        <v>35.877196880429977</v>
      </c>
      <c r="D28" s="16">
        <f t="shared" ca="1" si="2"/>
        <v>37.521279039189757</v>
      </c>
      <c r="F28" s="7">
        <v>7</v>
      </c>
      <c r="G28" s="13">
        <f t="shared" ca="1" si="6"/>
        <v>-0.69531284586105624</v>
      </c>
      <c r="H28" s="13">
        <f t="shared" ca="1" si="3"/>
        <v>0.75006414902021401</v>
      </c>
      <c r="I28" s="13">
        <f t="shared" ca="1" si="3"/>
        <v>-0.76598205590875246</v>
      </c>
      <c r="J28" s="13">
        <f t="shared" ca="1" si="3"/>
        <v>5.9126082522457075</v>
      </c>
      <c r="K28" s="13">
        <f t="shared" ca="1" si="3"/>
        <v>-1.6927756441958648</v>
      </c>
      <c r="L28" s="13">
        <f t="shared" ca="1" si="3"/>
        <v>0.51367661086764005</v>
      </c>
      <c r="M28" s="13">
        <f t="shared" ca="1" si="3"/>
        <v>3.6352784359571508</v>
      </c>
      <c r="N28" s="13">
        <f t="shared" ca="1" si="3"/>
        <v>2.9727243816500302</v>
      </c>
      <c r="O28" s="13">
        <f t="shared" ca="1" si="3"/>
        <v>4.6377081069619397</v>
      </c>
      <c r="P28" s="13">
        <f t="shared" ca="1" si="3"/>
        <v>-2.4424398178573892</v>
      </c>
      <c r="Q28" s="13">
        <f t="shared" ca="1" si="3"/>
        <v>2.4796616664770412</v>
      </c>
      <c r="R28" s="13">
        <f t="shared" ca="1" si="3"/>
        <v>-1.7623711382492759</v>
      </c>
      <c r="S28" s="13">
        <f t="shared" ca="1" si="3"/>
        <v>4.2702520863591644</v>
      </c>
      <c r="T28" s="13">
        <f t="shared" ca="1" si="3"/>
        <v>1.9428764354190151</v>
      </c>
      <c r="U28" s="13">
        <f t="shared" ca="1" si="3"/>
        <v>1.122180425627205</v>
      </c>
      <c r="V28" s="13">
        <f t="shared" ca="1" si="3"/>
        <v>4.3912412616142742</v>
      </c>
      <c r="W28" s="13">
        <f t="shared" ca="1" si="3"/>
        <v>5.1679492864666106</v>
      </c>
      <c r="X28" s="13">
        <f t="shared" ca="1" si="3"/>
        <v>-0.29587832398599678</v>
      </c>
      <c r="Y28" s="13">
        <f t="shared" ca="1" si="3"/>
        <v>-3.7050572699131896</v>
      </c>
      <c r="Z28" s="13">
        <f t="shared" ca="1" si="3"/>
        <v>8.1157499874336576</v>
      </c>
      <c r="AA28" s="13">
        <f t="shared" ca="1" si="4"/>
        <v>3.5559903244460451</v>
      </c>
      <c r="AB28" s="13">
        <f t="shared" ca="1" si="4"/>
        <v>9.0655088142584273</v>
      </c>
      <c r="AC28" s="13">
        <f t="shared" ca="1" si="4"/>
        <v>0.56510253833507518</v>
      </c>
      <c r="AD28" s="13">
        <f t="shared" ca="1" si="4"/>
        <v>3.9572789519964209</v>
      </c>
      <c r="AE28" s="13">
        <f t="shared" ca="1" si="4"/>
        <v>4.5041055195550044</v>
      </c>
      <c r="AF28" s="13">
        <f t="shared" ca="1" si="4"/>
        <v>2.0138299788281189</v>
      </c>
      <c r="AG28" s="13">
        <f t="shared" ca="1" si="4"/>
        <v>1.019091581603295</v>
      </c>
      <c r="AH28" s="13">
        <f t="shared" ca="1" si="4"/>
        <v>-1.0308335514568561</v>
      </c>
      <c r="AI28" s="13">
        <f t="shared" ca="1" si="4"/>
        <v>1.4230275830955137</v>
      </c>
      <c r="AJ28" s="13">
        <f t="shared" ca="1" si="4"/>
        <v>1.089396757053519</v>
      </c>
      <c r="AK28" s="13">
        <f t="shared" ca="1" si="4"/>
        <v>2.1716515304200072</v>
      </c>
      <c r="AL28" s="13">
        <f t="shared" ca="1" si="4"/>
        <v>6.7585660334570319</v>
      </c>
      <c r="AM28" s="13">
        <f t="shared" ca="1" si="4"/>
        <v>-1.0744800379174357E-2</v>
      </c>
      <c r="AN28" s="13">
        <f t="shared" ca="1" si="4"/>
        <v>2.1525194335266509</v>
      </c>
      <c r="AO28" s="13">
        <f t="shared" ca="1" si="4"/>
        <v>-4.2494193200593688</v>
      </c>
      <c r="AP28" s="13">
        <f t="shared" ref="AP28:BN28" ca="1" si="7">_xlfn.NORM.INV(RAND(),$B$7,$B$8)</f>
        <v>2.3422596356155219</v>
      </c>
      <c r="AQ28" s="13">
        <f t="shared" ca="1" si="7"/>
        <v>7.6285659693819952E-4</v>
      </c>
      <c r="AR28" s="13">
        <f t="shared" ca="1" si="7"/>
        <v>0.39431590362939639</v>
      </c>
      <c r="AS28" s="13">
        <f t="shared" ca="1" si="7"/>
        <v>8.4428807986480088</v>
      </c>
      <c r="AT28" s="13">
        <f t="shared" ca="1" si="7"/>
        <v>2.7790130109923044</v>
      </c>
      <c r="AU28" s="13">
        <f t="shared" ca="1" si="7"/>
        <v>4.2605472914807159</v>
      </c>
      <c r="AV28" s="13">
        <f t="shared" ca="1" si="7"/>
        <v>3.8564015551159692</v>
      </c>
      <c r="AW28" s="13">
        <f t="shared" ca="1" si="7"/>
        <v>3.4852435143290057</v>
      </c>
      <c r="AX28" s="13">
        <f t="shared" ca="1" si="7"/>
        <v>0.56357402276306567</v>
      </c>
      <c r="AY28" s="13">
        <f t="shared" ca="1" si="7"/>
        <v>0.37806679413173816</v>
      </c>
      <c r="AZ28" s="13">
        <f t="shared" ca="1" si="7"/>
        <v>-0.43182757490287127</v>
      </c>
      <c r="BA28" s="13">
        <f t="shared" ca="1" si="7"/>
        <v>6.8165280235695871</v>
      </c>
      <c r="BB28" s="13">
        <f t="shared" ca="1" si="7"/>
        <v>2.4972005179819421</v>
      </c>
      <c r="BC28" s="13">
        <f t="shared" ca="1" si="7"/>
        <v>3.1899472009296854</v>
      </c>
      <c r="BD28" s="13">
        <f t="shared" ca="1" si="7"/>
        <v>0.5805573964692925</v>
      </c>
      <c r="BE28" s="13">
        <f t="shared" ca="1" si="7"/>
        <v>1.4771362246237714</v>
      </c>
      <c r="BF28" s="13">
        <f t="shared" ca="1" si="7"/>
        <v>2.7753117449865927</v>
      </c>
      <c r="BG28" s="13">
        <f t="shared" ca="1" si="7"/>
        <v>-1.4749303870707395</v>
      </c>
      <c r="BH28" s="13">
        <f t="shared" ca="1" si="7"/>
        <v>1.7342768300000722</v>
      </c>
      <c r="BI28" s="13">
        <f t="shared" ca="1" si="7"/>
        <v>2.8885277377640408</v>
      </c>
      <c r="BJ28" s="13">
        <f t="shared" ca="1" si="7"/>
        <v>1.7538227103471262</v>
      </c>
      <c r="BK28" s="13">
        <f t="shared" ca="1" si="7"/>
        <v>2.3533134855827331</v>
      </c>
      <c r="BL28" s="13">
        <f t="shared" ca="1" si="7"/>
        <v>-1.5811968292771494</v>
      </c>
      <c r="BM28" s="13">
        <f t="shared" ca="1" si="7"/>
        <v>4.6899915831733354</v>
      </c>
      <c r="BN28" s="13">
        <f t="shared" ca="1" si="7"/>
        <v>3.8423902923441871</v>
      </c>
    </row>
    <row r="29" spans="1:66" x14ac:dyDescent="0.2">
      <c r="A29" s="10">
        <v>8</v>
      </c>
      <c r="B29" s="14">
        <f t="shared" ca="1" si="1"/>
        <v>60.992523715217693</v>
      </c>
      <c r="C29" s="16">
        <f t="shared" ca="1" si="5"/>
        <v>36.631563183562307</v>
      </c>
      <c r="D29" s="16">
        <f t="shared" ca="1" si="2"/>
        <v>38.199493540016576</v>
      </c>
      <c r="F29" s="7">
        <v>8</v>
      </c>
      <c r="G29" s="13">
        <f t="shared" ca="1" si="6"/>
        <v>-1.5837681835376909</v>
      </c>
      <c r="H29" s="13">
        <f t="shared" ca="1" si="3"/>
        <v>-2.7949422872035967</v>
      </c>
      <c r="I29" s="13">
        <f t="shared" ca="1" si="3"/>
        <v>1.1502497776456049</v>
      </c>
      <c r="J29" s="13">
        <f t="shared" ca="1" si="3"/>
        <v>1.2204889517842434</v>
      </c>
      <c r="K29" s="13">
        <f t="shared" ca="1" si="3"/>
        <v>-3.4543224751649984</v>
      </c>
      <c r="L29" s="13">
        <f t="shared" ca="1" si="3"/>
        <v>-3.4742242305232542</v>
      </c>
      <c r="M29" s="13">
        <f t="shared" ca="1" si="3"/>
        <v>-6.0362190608808213</v>
      </c>
      <c r="N29" s="13">
        <f t="shared" ca="1" si="3"/>
        <v>7.5422294574064566</v>
      </c>
      <c r="O29" s="13">
        <f t="shared" ca="1" si="3"/>
        <v>5.0285394945859316</v>
      </c>
      <c r="P29" s="13">
        <f t="shared" ca="1" si="3"/>
        <v>-1.835301873906511</v>
      </c>
      <c r="Q29" s="13">
        <f t="shared" ca="1" si="3"/>
        <v>2.7734954636152871</v>
      </c>
      <c r="R29" s="13">
        <f t="shared" ca="1" si="3"/>
        <v>-1.8128280719164072</v>
      </c>
      <c r="S29" s="13">
        <f t="shared" ca="1" si="3"/>
        <v>1.3579395318501744</v>
      </c>
      <c r="T29" s="13">
        <f t="shared" ca="1" si="3"/>
        <v>-1.7722893413954832</v>
      </c>
      <c r="U29" s="13">
        <f t="shared" ca="1" si="3"/>
        <v>0.54838752827714088</v>
      </c>
      <c r="V29" s="13">
        <f t="shared" ca="1" si="3"/>
        <v>2.7239332509196386</v>
      </c>
      <c r="W29" s="13">
        <f t="shared" ca="1" si="3"/>
        <v>1.4340700931444688</v>
      </c>
      <c r="X29" s="13">
        <f t="shared" ca="1" si="3"/>
        <v>3.0943494458963343</v>
      </c>
      <c r="Y29" s="13">
        <f t="shared" ca="1" si="3"/>
        <v>5.9867428814054513</v>
      </c>
      <c r="Z29" s="13">
        <f t="shared" ca="1" si="3"/>
        <v>1.8184208564998117</v>
      </c>
      <c r="AA29" s="13">
        <f t="shared" ref="AA29:BN35" ca="1" si="8">_xlfn.NORM.INV(RAND(),$B$7,$B$8)</f>
        <v>2.9879382360914564</v>
      </c>
      <c r="AB29" s="13">
        <f t="shared" ca="1" si="8"/>
        <v>7.9870477526073671</v>
      </c>
      <c r="AC29" s="13">
        <f t="shared" ca="1" si="8"/>
        <v>2.2537061243188896</v>
      </c>
      <c r="AD29" s="13">
        <f t="shared" ca="1" si="8"/>
        <v>1.4569078566115676</v>
      </c>
      <c r="AE29" s="13">
        <f t="shared" ca="1" si="8"/>
        <v>1.2479240297528655</v>
      </c>
      <c r="AF29" s="13">
        <f t="shared" ca="1" si="8"/>
        <v>6.8684868163800976</v>
      </c>
      <c r="AG29" s="13">
        <f t="shared" ca="1" si="8"/>
        <v>3.2720828149222907</v>
      </c>
      <c r="AH29" s="13">
        <f t="shared" ca="1" si="8"/>
        <v>5.3048141572151382</v>
      </c>
      <c r="AI29" s="13">
        <f t="shared" ca="1" si="8"/>
        <v>-1.1721314260498161</v>
      </c>
      <c r="AJ29" s="13">
        <f t="shared" ca="1" si="8"/>
        <v>-1.9738205279931393</v>
      </c>
      <c r="AK29" s="13">
        <f t="shared" ca="1" si="8"/>
        <v>1.4582292994834218</v>
      </c>
      <c r="AL29" s="13">
        <f t="shared" ca="1" si="8"/>
        <v>-1.6170874553879999</v>
      </c>
      <c r="AM29" s="13">
        <f t="shared" ca="1" si="8"/>
        <v>-1.0094215633630128</v>
      </c>
      <c r="AN29" s="13">
        <f t="shared" ca="1" si="8"/>
        <v>2.9113108689202045</v>
      </c>
      <c r="AO29" s="13">
        <f t="shared" ca="1" si="8"/>
        <v>-0.70517355267455173</v>
      </c>
      <c r="AP29" s="13">
        <f t="shared" ca="1" si="8"/>
        <v>4.2375244517338171</v>
      </c>
      <c r="AQ29" s="13">
        <f t="shared" ca="1" si="8"/>
        <v>3.7985116673438464</v>
      </c>
      <c r="AR29" s="13">
        <f t="shared" ca="1" si="8"/>
        <v>6.7602837707297772</v>
      </c>
      <c r="AS29" s="13">
        <f t="shared" ca="1" si="8"/>
        <v>0.34199369998670059</v>
      </c>
      <c r="AT29" s="13">
        <f t="shared" ca="1" si="8"/>
        <v>2.6744922977075403</v>
      </c>
      <c r="AU29" s="13">
        <f t="shared" ca="1" si="8"/>
        <v>-0.43757853637456989</v>
      </c>
      <c r="AV29" s="13">
        <f t="shared" ca="1" si="8"/>
        <v>3.7239424471095903</v>
      </c>
      <c r="AW29" s="13">
        <f t="shared" ca="1" si="8"/>
        <v>3.5968287814656228</v>
      </c>
      <c r="AX29" s="13">
        <f t="shared" ca="1" si="8"/>
        <v>1.986105000360757</v>
      </c>
      <c r="AY29" s="13">
        <f t="shared" ca="1" si="8"/>
        <v>0.23984160434365887</v>
      </c>
      <c r="AZ29" s="13">
        <f t="shared" ca="1" si="8"/>
        <v>-1.7688761769638299</v>
      </c>
      <c r="BA29" s="13">
        <f t="shared" ca="1" si="8"/>
        <v>1.520962559215957</v>
      </c>
      <c r="BB29" s="13">
        <f t="shared" ca="1" si="8"/>
        <v>3.463199514866762</v>
      </c>
      <c r="BC29" s="13">
        <f t="shared" ca="1" si="8"/>
        <v>1.0364333739761149</v>
      </c>
      <c r="BD29" s="13">
        <f t="shared" ca="1" si="8"/>
        <v>4.4742648721072253</v>
      </c>
      <c r="BE29" s="13">
        <f t="shared" ca="1" si="8"/>
        <v>-0.98712379229045766</v>
      </c>
      <c r="BF29" s="13">
        <f t="shared" ca="1" si="8"/>
        <v>2.1926530160463118</v>
      </c>
      <c r="BG29" s="13">
        <f t="shared" ca="1" si="8"/>
        <v>2.9087323224714505</v>
      </c>
      <c r="BH29" s="13">
        <f t="shared" ca="1" si="8"/>
        <v>2.491468647482189</v>
      </c>
      <c r="BI29" s="13">
        <f t="shared" ca="1" si="8"/>
        <v>2.3808194551539019</v>
      </c>
      <c r="BJ29" s="13">
        <f t="shared" ca="1" si="8"/>
        <v>-1.0804234306596623</v>
      </c>
      <c r="BK29" s="13">
        <f t="shared" ca="1" si="8"/>
        <v>6.6227514219071137</v>
      </c>
      <c r="BL29" s="13">
        <f t="shared" ca="1" si="8"/>
        <v>1.9258730011920786</v>
      </c>
      <c r="BM29" s="13">
        <f t="shared" ca="1" si="8"/>
        <v>2.5584664046617362</v>
      </c>
      <c r="BN29" s="13">
        <f t="shared" ca="1" si="8"/>
        <v>0.86785756866645514</v>
      </c>
    </row>
    <row r="30" spans="1:66" x14ac:dyDescent="0.2">
      <c r="A30" s="10">
        <v>9</v>
      </c>
      <c r="B30" s="14">
        <f t="shared" ca="1" si="1"/>
        <v>44.209839094508126</v>
      </c>
      <c r="C30" s="16">
        <f t="shared" ca="1" si="5"/>
        <v>36.76541482897504</v>
      </c>
      <c r="D30" s="16">
        <f t="shared" ca="1" si="2"/>
        <v>38.828450456544175</v>
      </c>
      <c r="F30" s="7">
        <v>9</v>
      </c>
      <c r="G30" s="13">
        <f t="shared" ca="1" si="6"/>
        <v>-0.83698903064247876</v>
      </c>
      <c r="H30" s="13">
        <f t="shared" ca="1" si="3"/>
        <v>4.2812670652271994</v>
      </c>
      <c r="I30" s="13">
        <f t="shared" ca="1" si="3"/>
        <v>2.8558374014566446</v>
      </c>
      <c r="J30" s="13">
        <f t="shared" ca="1" si="3"/>
        <v>-1.9643663701366201</v>
      </c>
      <c r="K30" s="13">
        <f t="shared" ca="1" si="3"/>
        <v>3.4001396132132569</v>
      </c>
      <c r="L30" s="13">
        <f t="shared" ca="1" si="3"/>
        <v>2.9579323723621833</v>
      </c>
      <c r="M30" s="13">
        <f t="shared" ca="1" si="3"/>
        <v>3.0747643815371339</v>
      </c>
      <c r="N30" s="13">
        <f t="shared" ca="1" si="3"/>
        <v>-0.92697269320409248</v>
      </c>
      <c r="O30" s="13">
        <f t="shared" ca="1" si="3"/>
        <v>0.81691040966106621</v>
      </c>
      <c r="P30" s="13">
        <f t="shared" ca="1" si="3"/>
        <v>4.3498006429653424</v>
      </c>
      <c r="Q30" s="13">
        <f t="shared" ca="1" si="3"/>
        <v>2.4912188693940891</v>
      </c>
      <c r="R30" s="13">
        <f t="shared" ca="1" si="3"/>
        <v>-2.3157945692787427</v>
      </c>
      <c r="S30" s="13">
        <f t="shared" ca="1" si="3"/>
        <v>3.5283842881370138</v>
      </c>
      <c r="T30" s="13">
        <f t="shared" ca="1" si="3"/>
        <v>2.7796151797022945</v>
      </c>
      <c r="U30" s="13">
        <f t="shared" ca="1" si="3"/>
        <v>-0.92655082624860974</v>
      </c>
      <c r="V30" s="13">
        <f t="shared" ca="1" si="3"/>
        <v>0.84940433560793638</v>
      </c>
      <c r="W30" s="13">
        <f t="shared" ca="1" si="3"/>
        <v>4.9809821198017179</v>
      </c>
      <c r="X30" s="13">
        <f t="shared" ca="1" si="3"/>
        <v>0.50646137457438978</v>
      </c>
      <c r="Y30" s="13">
        <f t="shared" ca="1" si="3"/>
        <v>4.3352731636530475</v>
      </c>
      <c r="Z30" s="13">
        <f t="shared" ca="1" si="3"/>
        <v>2.3521294235237979</v>
      </c>
      <c r="AA30" s="13">
        <f t="shared" ca="1" si="8"/>
        <v>3.0286126803104558</v>
      </c>
      <c r="AB30" s="13">
        <f t="shared" ca="1" si="8"/>
        <v>0.51478207343507432</v>
      </c>
      <c r="AC30" s="13">
        <f t="shared" ca="1" si="8"/>
        <v>2.0651427486989178</v>
      </c>
      <c r="AD30" s="13">
        <f t="shared" ca="1" si="8"/>
        <v>4.9848267382045384</v>
      </c>
      <c r="AE30" s="13">
        <f t="shared" ca="1" si="8"/>
        <v>-0.35002137751512663</v>
      </c>
      <c r="AF30" s="13">
        <f t="shared" ca="1" si="8"/>
        <v>4.1228263408852239</v>
      </c>
      <c r="AG30" s="13">
        <f t="shared" ca="1" si="8"/>
        <v>1.2764976378544661</v>
      </c>
      <c r="AH30" s="13">
        <f t="shared" ca="1" si="8"/>
        <v>5.1204129845206836</v>
      </c>
      <c r="AI30" s="13">
        <f t="shared" ca="1" si="8"/>
        <v>4.4486265889856806</v>
      </c>
      <c r="AJ30" s="13">
        <f t="shared" ca="1" si="8"/>
        <v>4.7406547183312835</v>
      </c>
      <c r="AK30" s="13">
        <f t="shared" ca="1" si="8"/>
        <v>2.5844557218927124</v>
      </c>
      <c r="AL30" s="13">
        <f t="shared" ca="1" si="8"/>
        <v>4.5696119686251953</v>
      </c>
      <c r="AM30" s="13">
        <f t="shared" ca="1" si="8"/>
        <v>-0.5362376628289649</v>
      </c>
      <c r="AN30" s="13">
        <f t="shared" ca="1" si="8"/>
        <v>-0.12986839724331833</v>
      </c>
      <c r="AO30" s="13">
        <f t="shared" ca="1" si="8"/>
        <v>4.1998796888670782</v>
      </c>
      <c r="AP30" s="13">
        <f t="shared" ca="1" si="8"/>
        <v>6.2440716766581472</v>
      </c>
      <c r="AQ30" s="13">
        <f t="shared" ca="1" si="8"/>
        <v>2.318693549566456</v>
      </c>
      <c r="AR30" s="13">
        <f t="shared" ca="1" si="8"/>
        <v>0.77265088072715571</v>
      </c>
      <c r="AS30" s="13">
        <f t="shared" ca="1" si="8"/>
        <v>0.55037451020104888</v>
      </c>
      <c r="AT30" s="13">
        <f t="shared" ca="1" si="8"/>
        <v>2.1553698271018598</v>
      </c>
      <c r="AU30" s="13">
        <f t="shared" ca="1" si="8"/>
        <v>4.9257053377626967</v>
      </c>
      <c r="AV30" s="13">
        <f t="shared" ca="1" si="8"/>
        <v>-0.82415090689845938</v>
      </c>
      <c r="AW30" s="13">
        <f t="shared" ca="1" si="8"/>
        <v>2.9526000681184943</v>
      </c>
      <c r="AX30" s="13">
        <f t="shared" ca="1" si="8"/>
        <v>4.1998168740656308</v>
      </c>
      <c r="AY30" s="13">
        <f t="shared" ca="1" si="8"/>
        <v>1.3875862528937686</v>
      </c>
      <c r="AZ30" s="13">
        <f t="shared" ca="1" si="8"/>
        <v>3.0383240532405114</v>
      </c>
      <c r="BA30" s="13">
        <f t="shared" ca="1" si="8"/>
        <v>3.2428291770049302</v>
      </c>
      <c r="BB30" s="13">
        <f t="shared" ca="1" si="8"/>
        <v>1.0953573383283128</v>
      </c>
      <c r="BC30" s="13">
        <f t="shared" ca="1" si="8"/>
        <v>-4.688861578065854</v>
      </c>
      <c r="BD30" s="13">
        <f t="shared" ca="1" si="8"/>
        <v>1.3265653916519886</v>
      </c>
      <c r="BE30" s="13">
        <f t="shared" ca="1" si="8"/>
        <v>0.42876442164459871</v>
      </c>
      <c r="BF30" s="13">
        <f t="shared" ca="1" si="8"/>
        <v>5.5306496799622131</v>
      </c>
      <c r="BG30" s="13">
        <f t="shared" ca="1" si="8"/>
        <v>1.5814012013121279</v>
      </c>
      <c r="BH30" s="13">
        <f t="shared" ca="1" si="8"/>
        <v>0.75630592665687035</v>
      </c>
      <c r="BI30" s="13">
        <f t="shared" ca="1" si="8"/>
        <v>2.840599159073371</v>
      </c>
      <c r="BJ30" s="13">
        <f t="shared" ca="1" si="8"/>
        <v>3.2818523932803112</v>
      </c>
      <c r="BK30" s="13">
        <f t="shared" ca="1" si="8"/>
        <v>-0.70909760345055473</v>
      </c>
      <c r="BL30" s="13">
        <f t="shared" ca="1" si="8"/>
        <v>1.3523578228488087</v>
      </c>
      <c r="BM30" s="13">
        <f t="shared" ca="1" si="8"/>
        <v>2.7053995096307526</v>
      </c>
      <c r="BN30" s="13">
        <f t="shared" ca="1" si="8"/>
        <v>3.5450419535058941</v>
      </c>
    </row>
    <row r="31" spans="1:66" x14ac:dyDescent="0.2">
      <c r="A31" s="10">
        <v>10</v>
      </c>
      <c r="B31" s="14">
        <f t="shared" ca="1" si="1"/>
        <v>62.243808461160143</v>
      </c>
      <c r="C31" s="16">
        <f t="shared" ca="1" si="5"/>
        <v>36.951511220549691</v>
      </c>
      <c r="D31" s="16">
        <f t="shared" ca="1" si="2"/>
        <v>39.418290905448437</v>
      </c>
      <c r="F31" s="7">
        <v>10</v>
      </c>
      <c r="G31" s="13">
        <f t="shared" ca="1" si="6"/>
        <v>-0.90518972110101092</v>
      </c>
      <c r="H31" s="13">
        <f t="shared" ca="1" si="3"/>
        <v>2.4382058634624424</v>
      </c>
      <c r="I31" s="13">
        <f t="shared" ca="1" si="3"/>
        <v>1.3829751560800265</v>
      </c>
      <c r="J31" s="13">
        <f t="shared" ca="1" si="3"/>
        <v>1.0117778593975622</v>
      </c>
      <c r="K31" s="13">
        <f t="shared" ca="1" si="3"/>
        <v>0.13959889082855503</v>
      </c>
      <c r="L31" s="13">
        <f t="shared" ca="1" si="3"/>
        <v>4.3126795257311574</v>
      </c>
      <c r="M31" s="13">
        <f t="shared" ca="1" si="3"/>
        <v>3.105666698751933</v>
      </c>
      <c r="N31" s="13">
        <f t="shared" ca="1" si="3"/>
        <v>9.4632157168566859</v>
      </c>
      <c r="O31" s="13">
        <f t="shared" ca="1" si="3"/>
        <v>-1.2429944624310307</v>
      </c>
      <c r="P31" s="13">
        <f t="shared" ca="1" si="3"/>
        <v>3.6302672338250899</v>
      </c>
      <c r="Q31" s="13">
        <f t="shared" ca="1" si="3"/>
        <v>3.0705380959247499</v>
      </c>
      <c r="R31" s="13">
        <f t="shared" ca="1" si="3"/>
        <v>2.2381365061990892</v>
      </c>
      <c r="S31" s="13">
        <f t="shared" ca="1" si="3"/>
        <v>0.44269243543259718</v>
      </c>
      <c r="T31" s="13">
        <f t="shared" ca="1" si="3"/>
        <v>4.9458240241335503</v>
      </c>
      <c r="U31" s="13">
        <f t="shared" ca="1" si="3"/>
        <v>1.044630059297353</v>
      </c>
      <c r="V31" s="13">
        <f t="shared" ca="1" si="3"/>
        <v>-0.10440214303074757</v>
      </c>
      <c r="W31" s="13">
        <f t="shared" ca="1" si="3"/>
        <v>1.9635344559082917</v>
      </c>
      <c r="X31" s="13">
        <f t="shared" ca="1" si="3"/>
        <v>6.9873483771622276</v>
      </c>
      <c r="Y31" s="13">
        <f t="shared" ca="1" si="3"/>
        <v>6.226427464871132</v>
      </c>
      <c r="Z31" s="13">
        <f t="shared" ca="1" si="3"/>
        <v>3.768577034891174</v>
      </c>
      <c r="AA31" s="13">
        <f t="shared" ca="1" si="8"/>
        <v>-9.8644784573331368E-2</v>
      </c>
      <c r="AB31" s="13">
        <f t="shared" ca="1" si="8"/>
        <v>6.4162291387139252</v>
      </c>
      <c r="AC31" s="13">
        <f t="shared" ca="1" si="8"/>
        <v>4.254703515749612</v>
      </c>
      <c r="AD31" s="13">
        <f t="shared" ca="1" si="8"/>
        <v>7.6012653142444098</v>
      </c>
      <c r="AE31" s="13">
        <f t="shared" ca="1" si="8"/>
        <v>3.8181213906951017</v>
      </c>
      <c r="AF31" s="13">
        <f t="shared" ca="1" si="8"/>
        <v>1.542178003122993</v>
      </c>
      <c r="AG31" s="13">
        <f t="shared" ca="1" si="8"/>
        <v>2.1007562789653083</v>
      </c>
      <c r="AH31" s="13">
        <f t="shared" ca="1" si="8"/>
        <v>-1.857003609209146</v>
      </c>
      <c r="AI31" s="13">
        <f t="shared" ca="1" si="8"/>
        <v>2.6893647892291108</v>
      </c>
      <c r="AJ31" s="13">
        <f t="shared" ca="1" si="8"/>
        <v>1.8096691507386395</v>
      </c>
      <c r="AK31" s="13">
        <f t="shared" ca="1" si="8"/>
        <v>7.704901107544555</v>
      </c>
      <c r="AL31" s="13">
        <f t="shared" ca="1" si="8"/>
        <v>-0.10514399203430447</v>
      </c>
      <c r="AM31" s="13">
        <f t="shared" ca="1" si="8"/>
        <v>-0.46793101949860683</v>
      </c>
      <c r="AN31" s="13">
        <f t="shared" ca="1" si="8"/>
        <v>-0.20979985434466242</v>
      </c>
      <c r="AO31" s="13">
        <f t="shared" ca="1" si="8"/>
        <v>7.9062175090816567</v>
      </c>
      <c r="AP31" s="13">
        <f t="shared" ca="1" si="8"/>
        <v>2.4927461237289577</v>
      </c>
      <c r="AQ31" s="13">
        <f t="shared" ca="1" si="8"/>
        <v>-5.4528719981327463</v>
      </c>
      <c r="AR31" s="13">
        <f t="shared" ca="1" si="8"/>
        <v>2.2434161215504771</v>
      </c>
      <c r="AS31" s="13">
        <f t="shared" ca="1" si="8"/>
        <v>2.9756651154055804</v>
      </c>
      <c r="AT31" s="13">
        <f t="shared" ca="1" si="8"/>
        <v>0.59348447165065354</v>
      </c>
      <c r="AU31" s="13">
        <f t="shared" ca="1" si="8"/>
        <v>0.11895094172625065</v>
      </c>
      <c r="AV31" s="13">
        <f t="shared" ca="1" si="8"/>
        <v>4.920624794250152</v>
      </c>
      <c r="AW31" s="13">
        <f t="shared" ca="1" si="8"/>
        <v>-0.29654093242623913</v>
      </c>
      <c r="AX31" s="13">
        <f t="shared" ca="1" si="8"/>
        <v>3.3996566786196722</v>
      </c>
      <c r="AY31" s="13">
        <f t="shared" ca="1" si="8"/>
        <v>1.7560604699139557</v>
      </c>
      <c r="AZ31" s="13">
        <f t="shared" ca="1" si="8"/>
        <v>2.1596654027948454</v>
      </c>
      <c r="BA31" s="13">
        <f t="shared" ca="1" si="8"/>
        <v>0.51734879088620178</v>
      </c>
      <c r="BB31" s="13">
        <f t="shared" ca="1" si="8"/>
        <v>1.1558428941952319</v>
      </c>
      <c r="BC31" s="13">
        <f t="shared" ca="1" si="8"/>
        <v>3.4424801104922307</v>
      </c>
      <c r="BD31" s="13">
        <f t="shared" ca="1" si="8"/>
        <v>1.6452021008753905</v>
      </c>
      <c r="BE31" s="13">
        <f t="shared" ca="1" si="8"/>
        <v>3.8019500035025322</v>
      </c>
      <c r="BF31" s="13">
        <f t="shared" ca="1" si="8"/>
        <v>0.69896985409012302</v>
      </c>
      <c r="BG31" s="13">
        <f t="shared" ca="1" si="8"/>
        <v>3.3383194421236144</v>
      </c>
      <c r="BH31" s="13">
        <f t="shared" ca="1" si="8"/>
        <v>-1.5104494463578719</v>
      </c>
      <c r="BI31" s="13">
        <f t="shared" ca="1" si="8"/>
        <v>0.65771288527389027</v>
      </c>
      <c r="BJ31" s="13">
        <f t="shared" ca="1" si="8"/>
        <v>3.4344509943658399</v>
      </c>
      <c r="BK31" s="13">
        <f t="shared" ca="1" si="8"/>
        <v>5.0655591373113911</v>
      </c>
      <c r="BL31" s="13">
        <f t="shared" ca="1" si="8"/>
        <v>-1.9163811581532757</v>
      </c>
      <c r="BM31" s="13">
        <f t="shared" ca="1" si="8"/>
        <v>0.63687332608781611</v>
      </c>
      <c r="BN31" s="13">
        <f t="shared" ca="1" si="8"/>
        <v>3.8431022458308153</v>
      </c>
    </row>
    <row r="32" spans="1:66" x14ac:dyDescent="0.2">
      <c r="A32" s="10">
        <v>11</v>
      </c>
      <c r="B32" s="14">
        <f t="shared" ca="1" si="1"/>
        <v>29.397731596479883</v>
      </c>
      <c r="C32" s="16">
        <f t="shared" ca="1" si="5"/>
        <v>37.940947592613554</v>
      </c>
      <c r="D32" s="16">
        <f t="shared" ca="1" si="2"/>
        <v>39.976417223168887</v>
      </c>
      <c r="F32" s="7">
        <v>11</v>
      </c>
      <c r="G32" s="13">
        <f t="shared" ca="1" si="6"/>
        <v>2.19375014042767</v>
      </c>
      <c r="H32" s="13">
        <f t="shared" ca="1" si="3"/>
        <v>2.6272087254636616</v>
      </c>
      <c r="I32" s="13">
        <f t="shared" ca="1" si="3"/>
        <v>-3.8248566820862582</v>
      </c>
      <c r="J32" s="13">
        <f t="shared" ca="1" si="3"/>
        <v>2.9112804784351702</v>
      </c>
      <c r="K32" s="13">
        <f t="shared" ca="1" si="3"/>
        <v>4.4565630467764716</v>
      </c>
      <c r="L32" s="13">
        <f t="shared" ca="1" si="3"/>
        <v>-1.893996702573471</v>
      </c>
      <c r="M32" s="13">
        <f t="shared" ca="1" si="3"/>
        <v>3.2675733897662278</v>
      </c>
      <c r="N32" s="13">
        <f t="shared" ca="1" si="3"/>
        <v>2.0901860401259338</v>
      </c>
      <c r="O32" s="13">
        <f t="shared" ca="1" si="3"/>
        <v>6.834106361206632</v>
      </c>
      <c r="P32" s="13">
        <f t="shared" ca="1" si="3"/>
        <v>6.3989354505561655</v>
      </c>
      <c r="Q32" s="13">
        <f t="shared" ca="1" si="3"/>
        <v>2.7878319703454224</v>
      </c>
      <c r="R32" s="13">
        <f t="shared" ca="1" si="3"/>
        <v>2.0103458420406417</v>
      </c>
      <c r="S32" s="13">
        <f t="shared" ca="1" si="3"/>
        <v>4.5671643975193579</v>
      </c>
      <c r="T32" s="13">
        <f t="shared" ca="1" si="3"/>
        <v>3.9438477282360944</v>
      </c>
      <c r="U32" s="13">
        <f t="shared" ca="1" si="3"/>
        <v>2.3348617844476918</v>
      </c>
      <c r="V32" s="13">
        <f t="shared" ca="1" si="3"/>
        <v>-2.422602275672368</v>
      </c>
      <c r="W32" s="13">
        <f t="shared" ca="1" si="3"/>
        <v>3.733009682960525</v>
      </c>
      <c r="X32" s="13">
        <f t="shared" ca="1" si="3"/>
        <v>1.1892095157901641</v>
      </c>
      <c r="Y32" s="13">
        <f t="shared" ca="1" si="3"/>
        <v>2.7668327677593392</v>
      </c>
      <c r="Z32" s="13">
        <f t="shared" ca="1" si="3"/>
        <v>2.9187817888847443</v>
      </c>
      <c r="AA32" s="13">
        <f t="shared" ca="1" si="8"/>
        <v>1.862305778661633</v>
      </c>
      <c r="AB32" s="13">
        <f t="shared" ca="1" si="8"/>
        <v>1.2759775851280284</v>
      </c>
      <c r="AC32" s="13">
        <f t="shared" ca="1" si="8"/>
        <v>0.15718490193465007</v>
      </c>
      <c r="AD32" s="13">
        <f t="shared" ca="1" si="8"/>
        <v>3.6394142855732534</v>
      </c>
      <c r="AE32" s="13">
        <f t="shared" ca="1" si="8"/>
        <v>1.2193794037274943</v>
      </c>
      <c r="AF32" s="13">
        <f t="shared" ca="1" si="8"/>
        <v>4.6628180232342675</v>
      </c>
      <c r="AG32" s="13">
        <f t="shared" ca="1" si="8"/>
        <v>3.6143727713525036</v>
      </c>
      <c r="AH32" s="13">
        <f t="shared" ca="1" si="8"/>
        <v>6.2221702065181494</v>
      </c>
      <c r="AI32" s="13">
        <f t="shared" ca="1" si="8"/>
        <v>-1.6986487799631576</v>
      </c>
      <c r="AJ32" s="13">
        <f t="shared" ca="1" si="8"/>
        <v>1.6126472338049997</v>
      </c>
      <c r="AK32" s="13">
        <f t="shared" ca="1" si="8"/>
        <v>-0.49643890215549691</v>
      </c>
      <c r="AL32" s="13">
        <f t="shared" ca="1" si="8"/>
        <v>5.1938484623539489</v>
      </c>
      <c r="AM32" s="13">
        <f t="shared" ca="1" si="8"/>
        <v>6.9229672240928215</v>
      </c>
      <c r="AN32" s="13">
        <f t="shared" ca="1" si="8"/>
        <v>2.4645629265719484</v>
      </c>
      <c r="AO32" s="13">
        <f t="shared" ca="1" si="8"/>
        <v>4.9935059874001988</v>
      </c>
      <c r="AP32" s="13">
        <f t="shared" ca="1" si="8"/>
        <v>3.6220241229900845</v>
      </c>
      <c r="AQ32" s="13">
        <f t="shared" ca="1" si="8"/>
        <v>8.5242268488372286</v>
      </c>
      <c r="AR32" s="13">
        <f t="shared" ca="1" si="8"/>
        <v>-2.4998392547192223</v>
      </c>
      <c r="AS32" s="13">
        <f t="shared" ca="1" si="8"/>
        <v>1.4964371945391957</v>
      </c>
      <c r="AT32" s="13">
        <f t="shared" ca="1" si="8"/>
        <v>2.9423565772124203</v>
      </c>
      <c r="AU32" s="13">
        <f t="shared" ca="1" si="8"/>
        <v>4.816012125315126</v>
      </c>
      <c r="AV32" s="13">
        <f t="shared" ca="1" si="8"/>
        <v>3.6981208524591533</v>
      </c>
      <c r="AW32" s="13">
        <f t="shared" ca="1" si="8"/>
        <v>3.2240914052557463</v>
      </c>
      <c r="AX32" s="13">
        <f t="shared" ca="1" si="8"/>
        <v>1.1709187782562451</v>
      </c>
      <c r="AY32" s="13">
        <f t="shared" ca="1" si="8"/>
        <v>2.3954666989472964</v>
      </c>
      <c r="AZ32" s="13">
        <f t="shared" ca="1" si="8"/>
        <v>3.6985766838039371</v>
      </c>
      <c r="BA32" s="13">
        <f t="shared" ca="1" si="8"/>
        <v>1.161418529722928</v>
      </c>
      <c r="BB32" s="13">
        <f t="shared" ca="1" si="8"/>
        <v>1.7929073972586607</v>
      </c>
      <c r="BC32" s="13">
        <f t="shared" ca="1" si="8"/>
        <v>3.1366777703108437</v>
      </c>
      <c r="BD32" s="13">
        <f t="shared" ca="1" si="8"/>
        <v>0.56060339272223203</v>
      </c>
      <c r="BE32" s="13">
        <f t="shared" ca="1" si="8"/>
        <v>1.499750100270316</v>
      </c>
      <c r="BF32" s="13">
        <f t="shared" ca="1" si="8"/>
        <v>6.0648555702338847</v>
      </c>
      <c r="BG32" s="13">
        <f t="shared" ca="1" si="8"/>
        <v>3.4475879999608878</v>
      </c>
      <c r="BH32" s="13">
        <f t="shared" ca="1" si="8"/>
        <v>3.6285978540940067</v>
      </c>
      <c r="BI32" s="13">
        <f t="shared" ca="1" si="8"/>
        <v>0.82859917681845263</v>
      </c>
      <c r="BJ32" s="13">
        <f t="shared" ca="1" si="8"/>
        <v>0.41902067677143529</v>
      </c>
      <c r="BK32" s="13">
        <f t="shared" ca="1" si="8"/>
        <v>-2.3100198024711762</v>
      </c>
      <c r="BL32" s="13">
        <f t="shared" ca="1" si="8"/>
        <v>-3.9928122584439878</v>
      </c>
      <c r="BM32" s="13">
        <f t="shared" ca="1" si="8"/>
        <v>0.49970015097446496</v>
      </c>
      <c r="BN32" s="13">
        <f t="shared" ca="1" si="8"/>
        <v>3.8000337681900236</v>
      </c>
    </row>
    <row r="33" spans="1:66" x14ac:dyDescent="0.2">
      <c r="A33" s="10">
        <v>12</v>
      </c>
      <c r="B33" s="14">
        <f t="shared" ca="1" si="1"/>
        <v>49.409287423930799</v>
      </c>
      <c r="C33" s="16">
        <f t="shared" ca="1" si="5"/>
        <v>38.306281836742926</v>
      </c>
      <c r="D33" s="16">
        <f t="shared" ca="1" si="2"/>
        <v>40.50842076877543</v>
      </c>
      <c r="F33" s="7">
        <v>12</v>
      </c>
      <c r="G33" s="13">
        <f t="shared" ca="1" si="6"/>
        <v>4.3360124399142581</v>
      </c>
      <c r="H33" s="13">
        <f t="shared" ca="1" si="3"/>
        <v>6.5045543582741203</v>
      </c>
      <c r="I33" s="13">
        <f t="shared" ca="1" si="3"/>
        <v>4.5172404320375756</v>
      </c>
      <c r="J33" s="13">
        <f t="shared" ca="1" si="3"/>
        <v>6.4565923133796987</v>
      </c>
      <c r="K33" s="13">
        <f t="shared" ca="1" si="3"/>
        <v>3.3678977561394223</v>
      </c>
      <c r="L33" s="13">
        <f t="shared" ca="1" si="3"/>
        <v>2.275689732032764</v>
      </c>
      <c r="M33" s="13">
        <f t="shared" ca="1" si="3"/>
        <v>-2.4274574298893512</v>
      </c>
      <c r="N33" s="13">
        <f t="shared" ca="1" si="3"/>
        <v>-0.8209884362337756</v>
      </c>
      <c r="O33" s="13">
        <f t="shared" ca="1" si="3"/>
        <v>4.833836109652939</v>
      </c>
      <c r="P33" s="13">
        <f t="shared" ca="1" si="3"/>
        <v>2.4237950077075858</v>
      </c>
      <c r="Q33" s="13">
        <f t="shared" ca="1" si="3"/>
        <v>1.9184733852206648E-3</v>
      </c>
      <c r="R33" s="13">
        <f t="shared" ca="1" si="3"/>
        <v>2.4787525781572852</v>
      </c>
      <c r="S33" s="13">
        <f t="shared" ca="1" si="3"/>
        <v>5.4643898495553902</v>
      </c>
      <c r="T33" s="13">
        <f t="shared" ca="1" si="3"/>
        <v>4.3658167043389664</v>
      </c>
      <c r="U33" s="13">
        <f t="shared" ca="1" si="3"/>
        <v>0.15520002413944489</v>
      </c>
      <c r="V33" s="13">
        <f t="shared" ca="1" si="3"/>
        <v>5.7593405306291103</v>
      </c>
      <c r="W33" s="13">
        <f t="shared" ca="1" si="3"/>
        <v>4.5389132422243739E-2</v>
      </c>
      <c r="X33" s="13">
        <f t="shared" ca="1" si="3"/>
        <v>3.0108139842894412</v>
      </c>
      <c r="Y33" s="13">
        <f t="shared" ca="1" si="3"/>
        <v>3.7607406979061837</v>
      </c>
      <c r="Z33" s="13">
        <f t="shared" ca="1" si="3"/>
        <v>2.8619295956799213</v>
      </c>
      <c r="AA33" s="13">
        <f t="shared" ca="1" si="8"/>
        <v>-5.6624057230993365</v>
      </c>
      <c r="AB33" s="13">
        <f t="shared" ca="1" si="8"/>
        <v>1.1854458056747619</v>
      </c>
      <c r="AC33" s="13">
        <f t="shared" ca="1" si="8"/>
        <v>-2.7015915533962964</v>
      </c>
      <c r="AD33" s="13">
        <f t="shared" ca="1" si="8"/>
        <v>-8.0683347241307963</v>
      </c>
      <c r="AE33" s="13">
        <f t="shared" ca="1" si="8"/>
        <v>2.8035157681556155</v>
      </c>
      <c r="AF33" s="13">
        <f t="shared" ca="1" si="8"/>
        <v>-2.7828680015179534</v>
      </c>
      <c r="AG33" s="13">
        <f t="shared" ca="1" si="8"/>
        <v>1.0282647865331662</v>
      </c>
      <c r="AH33" s="13">
        <f t="shared" ca="1" si="8"/>
        <v>-4.0761931703001952</v>
      </c>
      <c r="AI33" s="13">
        <f t="shared" ca="1" si="8"/>
        <v>2.0935847088413317</v>
      </c>
      <c r="AJ33" s="13">
        <f t="shared" ca="1" si="8"/>
        <v>-0.6326610469995142</v>
      </c>
      <c r="AK33" s="13">
        <f t="shared" ca="1" si="8"/>
        <v>4.3499418084660455</v>
      </c>
      <c r="AL33" s="13">
        <f t="shared" ca="1" si="8"/>
        <v>-0.67209784988706867</v>
      </c>
      <c r="AM33" s="13">
        <f t="shared" ca="1" si="8"/>
        <v>5.9786588870535988</v>
      </c>
      <c r="AN33" s="13">
        <f t="shared" ca="1" si="8"/>
        <v>1.8349574727946059</v>
      </c>
      <c r="AO33" s="13">
        <f t="shared" ca="1" si="8"/>
        <v>0.94275666095019206</v>
      </c>
      <c r="AP33" s="13">
        <f t="shared" ca="1" si="8"/>
        <v>-3.3353804928685111</v>
      </c>
      <c r="AQ33" s="13">
        <f t="shared" ca="1" si="8"/>
        <v>5.3994619900101659</v>
      </c>
      <c r="AR33" s="13">
        <f t="shared" ca="1" si="8"/>
        <v>5.2597254102332629</v>
      </c>
      <c r="AS33" s="13">
        <f t="shared" ca="1" si="8"/>
        <v>6.3011160399518067</v>
      </c>
      <c r="AT33" s="13">
        <f t="shared" ca="1" si="8"/>
        <v>-1.2541837976208665</v>
      </c>
      <c r="AU33" s="13">
        <f t="shared" ca="1" si="8"/>
        <v>-1.0073857544314091</v>
      </c>
      <c r="AV33" s="13">
        <f t="shared" ca="1" si="8"/>
        <v>-1.9839217197124821</v>
      </c>
      <c r="AW33" s="13">
        <f t="shared" ca="1" si="8"/>
        <v>3.1113763268429695</v>
      </c>
      <c r="AX33" s="13">
        <f t="shared" ca="1" si="8"/>
        <v>-2.194728347436822</v>
      </c>
      <c r="AY33" s="13">
        <f t="shared" ca="1" si="8"/>
        <v>-2.3312081627442041</v>
      </c>
      <c r="AZ33" s="13">
        <f t="shared" ca="1" si="8"/>
        <v>1.8127226183393992</v>
      </c>
      <c r="BA33" s="13">
        <f t="shared" ca="1" si="8"/>
        <v>2.5762569633048109</v>
      </c>
      <c r="BB33" s="13">
        <f t="shared" ca="1" si="8"/>
        <v>-0.86530139483702273</v>
      </c>
      <c r="BC33" s="13">
        <f t="shared" ca="1" si="8"/>
        <v>2.031111219689405</v>
      </c>
      <c r="BD33" s="13">
        <f t="shared" ca="1" si="8"/>
        <v>5.9592537685442917</v>
      </c>
      <c r="BE33" s="13">
        <f t="shared" ca="1" si="8"/>
        <v>0.99803396207626394</v>
      </c>
      <c r="BF33" s="13">
        <f t="shared" ca="1" si="8"/>
        <v>0.54444793851832229</v>
      </c>
      <c r="BG33" s="13">
        <f t="shared" ca="1" si="8"/>
        <v>6.4588960382426706</v>
      </c>
      <c r="BH33" s="13">
        <f t="shared" ca="1" si="8"/>
        <v>2.2972182288205709</v>
      </c>
      <c r="BI33" s="13">
        <f t="shared" ca="1" si="8"/>
        <v>-1.2801546813285087</v>
      </c>
      <c r="BJ33" s="13">
        <f t="shared" ca="1" si="8"/>
        <v>7.3856658852052615</v>
      </c>
      <c r="BK33" s="13">
        <f t="shared" ca="1" si="8"/>
        <v>-2.273612046294331</v>
      </c>
      <c r="BL33" s="13">
        <f t="shared" ca="1" si="8"/>
        <v>0.93746158961105164</v>
      </c>
      <c r="BM33" s="13">
        <f t="shared" ca="1" si="8"/>
        <v>4.0343940999874004</v>
      </c>
      <c r="BN33" s="13">
        <f t="shared" ca="1" si="8"/>
        <v>0.41506433667860021</v>
      </c>
    </row>
    <row r="34" spans="1:66" x14ac:dyDescent="0.2">
      <c r="A34" s="10">
        <v>13</v>
      </c>
      <c r="B34" s="14">
        <f t="shared" ca="1" si="1"/>
        <v>35.877196880429977</v>
      </c>
      <c r="C34" s="16">
        <f t="shared" ca="1" si="5"/>
        <v>38.926723591804794</v>
      </c>
      <c r="D34" s="16">
        <f t="shared" ca="1" si="2"/>
        <v>41.018646030205581</v>
      </c>
      <c r="F34" s="7">
        <v>13</v>
      </c>
      <c r="G34" s="13">
        <f t="shared" ca="1" si="6"/>
        <v>-1.1201512958437663</v>
      </c>
      <c r="H34" s="13">
        <f t="shared" ca="1" si="3"/>
        <v>2.3826787186413769</v>
      </c>
      <c r="I34" s="13">
        <f t="shared" ca="1" si="3"/>
        <v>5.3182254150283326</v>
      </c>
      <c r="J34" s="13">
        <f t="shared" ca="1" si="3"/>
        <v>-0.95024438056243632</v>
      </c>
      <c r="K34" s="13">
        <f t="shared" ca="1" si="3"/>
        <v>3.5259539824994124</v>
      </c>
      <c r="L34" s="13">
        <f t="shared" ca="1" si="3"/>
        <v>1.4194507120500315</v>
      </c>
      <c r="M34" s="13">
        <f t="shared" ca="1" si="3"/>
        <v>1.216070345394038</v>
      </c>
      <c r="N34" s="13">
        <f t="shared" ca="1" si="3"/>
        <v>3.0603430210300981</v>
      </c>
      <c r="O34" s="13">
        <f t="shared" ca="1" si="3"/>
        <v>-4.7419863308443935</v>
      </c>
      <c r="P34" s="13">
        <f t="shared" ca="1" si="3"/>
        <v>0.7958745810716561</v>
      </c>
      <c r="Q34" s="13">
        <f t="shared" ca="1" si="3"/>
        <v>-1.6440316164466591</v>
      </c>
      <c r="R34" s="13">
        <f t="shared" ca="1" si="3"/>
        <v>4.8260605897011928</v>
      </c>
      <c r="S34" s="13">
        <f t="shared" ca="1" si="3"/>
        <v>0.86525874196391239</v>
      </c>
      <c r="T34" s="13">
        <f t="shared" ca="1" si="3"/>
        <v>1.6899101619072723</v>
      </c>
      <c r="U34" s="13">
        <f t="shared" ca="1" si="3"/>
        <v>7.5437747345774051</v>
      </c>
      <c r="V34" s="13">
        <f t="shared" ca="1" si="3"/>
        <v>3.8839633119216801</v>
      </c>
      <c r="W34" s="13">
        <f t="shared" ca="1" si="3"/>
        <v>5.8929710965508075</v>
      </c>
      <c r="X34" s="13">
        <f t="shared" ca="1" si="3"/>
        <v>8.7203470075200986</v>
      </c>
      <c r="Y34" s="13">
        <f t="shared" ca="1" si="3"/>
        <v>2.37856438009781</v>
      </c>
      <c r="Z34" s="13">
        <f t="shared" ca="1" si="3"/>
        <v>6.1641257578702939</v>
      </c>
      <c r="AA34" s="13">
        <f t="shared" ca="1" si="8"/>
        <v>-2.6221752644988214</v>
      </c>
      <c r="AB34" s="13">
        <f t="shared" ca="1" si="8"/>
        <v>-2.7128502223134756</v>
      </c>
      <c r="AC34" s="13">
        <f t="shared" ca="1" si="8"/>
        <v>-4.3486249165025548</v>
      </c>
      <c r="AD34" s="13">
        <f t="shared" ca="1" si="8"/>
        <v>6.0088129542519217</v>
      </c>
      <c r="AE34" s="13">
        <f t="shared" ca="1" si="8"/>
        <v>5.6688727807133326</v>
      </c>
      <c r="AF34" s="13">
        <f t="shared" ca="1" si="8"/>
        <v>1.9918371251417786</v>
      </c>
      <c r="AG34" s="13">
        <f t="shared" ca="1" si="8"/>
        <v>0.36482109063553603</v>
      </c>
      <c r="AH34" s="13">
        <f t="shared" ca="1" si="8"/>
        <v>-1.9839909136852807</v>
      </c>
      <c r="AI34" s="13">
        <f t="shared" ca="1" si="8"/>
        <v>-4.1557732848824216</v>
      </c>
      <c r="AJ34" s="13">
        <f t="shared" ca="1" si="8"/>
        <v>6.4273423264598772</v>
      </c>
      <c r="AK34" s="13">
        <f t="shared" ca="1" si="8"/>
        <v>-2.5152222774877124</v>
      </c>
      <c r="AL34" s="13">
        <f t="shared" ca="1" si="8"/>
        <v>0.2427853864869054</v>
      </c>
      <c r="AM34" s="13">
        <f t="shared" ca="1" si="8"/>
        <v>5.9768483522205642</v>
      </c>
      <c r="AN34" s="13">
        <f t="shared" ca="1" si="8"/>
        <v>-2.7800774400455994</v>
      </c>
      <c r="AO34" s="13">
        <f t="shared" ca="1" si="8"/>
        <v>1.2378539160809467</v>
      </c>
      <c r="AP34" s="13">
        <f t="shared" ca="1" si="8"/>
        <v>-2.9139059546901223</v>
      </c>
      <c r="AQ34" s="13">
        <f t="shared" ca="1" si="8"/>
        <v>9.1580432929818443</v>
      </c>
      <c r="AR34" s="13">
        <f t="shared" ca="1" si="8"/>
        <v>2.2652331793795271</v>
      </c>
      <c r="AS34" s="13">
        <f t="shared" ca="1" si="8"/>
        <v>2.9289732616922484</v>
      </c>
      <c r="AT34" s="13">
        <f t="shared" ca="1" si="8"/>
        <v>-3.5247056323909804</v>
      </c>
      <c r="AU34" s="13">
        <f t="shared" ca="1" si="8"/>
        <v>3.7885326441269158</v>
      </c>
      <c r="AV34" s="13">
        <f t="shared" ca="1" si="8"/>
        <v>-0.66845968131508604</v>
      </c>
      <c r="AW34" s="13">
        <f t="shared" ca="1" si="8"/>
        <v>7.3679810620138193</v>
      </c>
      <c r="AX34" s="13">
        <f t="shared" ca="1" si="8"/>
        <v>1.9386784227153153</v>
      </c>
      <c r="AY34" s="13">
        <f t="shared" ca="1" si="8"/>
        <v>2.4331782232381172</v>
      </c>
      <c r="AZ34" s="13">
        <f t="shared" ca="1" si="8"/>
        <v>2.935168337655818</v>
      </c>
      <c r="BA34" s="13">
        <f t="shared" ca="1" si="8"/>
        <v>6.091188641550402</v>
      </c>
      <c r="BB34" s="13">
        <f t="shared" ca="1" si="8"/>
        <v>3.0753971454303004</v>
      </c>
      <c r="BC34" s="13">
        <f t="shared" ca="1" si="8"/>
        <v>1.3422677678133406</v>
      </c>
      <c r="BD34" s="13">
        <f t="shared" ca="1" si="8"/>
        <v>1.6385760625577104</v>
      </c>
      <c r="BE34" s="13">
        <f t="shared" ca="1" si="8"/>
        <v>-3.7768548746264674E-2</v>
      </c>
      <c r="BF34" s="13">
        <f t="shared" ca="1" si="8"/>
        <v>6.3074244565716659</v>
      </c>
      <c r="BG34" s="13">
        <f t="shared" ca="1" si="8"/>
        <v>-2.3635777222185359</v>
      </c>
      <c r="BH34" s="13">
        <f t="shared" ca="1" si="8"/>
        <v>-2.9142543225235187</v>
      </c>
      <c r="BI34" s="13">
        <f t="shared" ca="1" si="8"/>
        <v>1.3440811368138328</v>
      </c>
      <c r="BJ34" s="13">
        <f t="shared" ca="1" si="8"/>
        <v>0.51427464066016038</v>
      </c>
      <c r="BK34" s="13">
        <f t="shared" ca="1" si="8"/>
        <v>5.2364532499528469</v>
      </c>
      <c r="BL34" s="13">
        <f t="shared" ca="1" si="8"/>
        <v>0.67242200257656215</v>
      </c>
      <c r="BM34" s="13">
        <f t="shared" ca="1" si="8"/>
        <v>-7.0430848433300497E-4</v>
      </c>
      <c r="BN34" s="13">
        <f t="shared" ca="1" si="8"/>
        <v>3.1902585885248449</v>
      </c>
    </row>
    <row r="35" spans="1:66" x14ac:dyDescent="0.2">
      <c r="A35" s="10">
        <v>14</v>
      </c>
      <c r="B35" s="14">
        <f t="shared" ca="1" si="1"/>
        <v>38.926723591804794</v>
      </c>
      <c r="C35" s="16">
        <f t="shared" ca="1" si="5"/>
        <v>39.641103942011931</v>
      </c>
      <c r="D35" s="16">
        <f t="shared" ca="1" si="2"/>
        <v>41.510550474388268</v>
      </c>
      <c r="F35" s="7">
        <v>14</v>
      </c>
      <c r="G35" s="13">
        <f t="shared" ca="1" si="6"/>
        <v>9.3079564366415255</v>
      </c>
      <c r="H35" s="13">
        <f t="shared" ca="1" si="3"/>
        <v>-3.7626688569412234</v>
      </c>
      <c r="I35" s="13">
        <f t="shared" ca="1" si="3"/>
        <v>0.45995142546848067</v>
      </c>
      <c r="J35" s="13">
        <f t="shared" ca="1" si="3"/>
        <v>0.87150215065906123</v>
      </c>
      <c r="K35" s="13">
        <f t="shared" ca="1" si="3"/>
        <v>-2.8002168105989007</v>
      </c>
      <c r="L35" s="13">
        <f t="shared" ca="1" si="3"/>
        <v>1.5666102306951089</v>
      </c>
      <c r="M35" s="13">
        <f t="shared" ca="1" si="3"/>
        <v>2.2328717742940496</v>
      </c>
      <c r="N35" s="13">
        <f t="shared" ca="1" si="3"/>
        <v>4.6890166344630799</v>
      </c>
      <c r="O35" s="13">
        <f t="shared" ca="1" si="3"/>
        <v>-2.3393320037677778</v>
      </c>
      <c r="P35" s="13">
        <f t="shared" ref="P35:AE50" ca="1" si="9">_xlfn.NORM.INV(RAND(),$B$7,$B$8)</f>
        <v>6.768364709426467</v>
      </c>
      <c r="Q35" s="13">
        <f t="shared" ca="1" si="9"/>
        <v>1.08942380290951</v>
      </c>
      <c r="R35" s="13">
        <f t="shared" ca="1" si="9"/>
        <v>2.833375790005257</v>
      </c>
      <c r="S35" s="13">
        <f t="shared" ca="1" si="9"/>
        <v>4.4575058493620521</v>
      </c>
      <c r="T35" s="13">
        <f t="shared" ca="1" si="9"/>
        <v>0.92260666157873272</v>
      </c>
      <c r="U35" s="13">
        <f t="shared" ca="1" si="9"/>
        <v>0.99101734265187003</v>
      </c>
      <c r="V35" s="13">
        <f t="shared" ca="1" si="9"/>
        <v>0.88715832289870566</v>
      </c>
      <c r="W35" s="13">
        <f t="shared" ca="1" si="9"/>
        <v>4.3599072880427014</v>
      </c>
      <c r="X35" s="13">
        <f t="shared" ca="1" si="9"/>
        <v>1.7919927320983298</v>
      </c>
      <c r="Y35" s="13">
        <f t="shared" ca="1" si="9"/>
        <v>0.48572163825912629</v>
      </c>
      <c r="Z35" s="13">
        <f t="shared" ca="1" si="9"/>
        <v>2.9637596559523058</v>
      </c>
      <c r="AA35" s="13">
        <f t="shared" ca="1" si="9"/>
        <v>2.9121246880421063</v>
      </c>
      <c r="AB35" s="13">
        <f t="shared" ca="1" si="9"/>
        <v>5.740307204332634</v>
      </c>
      <c r="AC35" s="13">
        <f t="shared" ca="1" si="9"/>
        <v>5.6792589164169787</v>
      </c>
      <c r="AD35" s="13">
        <f t="shared" ca="1" si="9"/>
        <v>6.4734758106057964</v>
      </c>
      <c r="AE35" s="13">
        <f t="shared" ca="1" si="9"/>
        <v>6.9260933694102595</v>
      </c>
      <c r="AF35" s="13">
        <f t="shared" ca="1" si="8"/>
        <v>0.50884436057324556</v>
      </c>
      <c r="AG35" s="13">
        <f t="shared" ca="1" si="8"/>
        <v>5.0840118463072006</v>
      </c>
      <c r="AH35" s="13">
        <f t="shared" ca="1" si="8"/>
        <v>-5.2564208673819834E-2</v>
      </c>
      <c r="AI35" s="13">
        <f t="shared" ca="1" si="8"/>
        <v>-3.8152789701685368</v>
      </c>
      <c r="AJ35" s="13">
        <f t="shared" ca="1" si="8"/>
        <v>-2.6458693636767627</v>
      </c>
      <c r="AK35" s="13">
        <f t="shared" ca="1" si="8"/>
        <v>4.0410689876967059</v>
      </c>
      <c r="AL35" s="13">
        <f t="shared" ca="1" si="8"/>
        <v>6.8918429485607229</v>
      </c>
      <c r="AM35" s="13">
        <f t="shared" ca="1" si="8"/>
        <v>7.4754545089559556</v>
      </c>
      <c r="AN35" s="13">
        <f t="shared" ca="1" si="8"/>
        <v>4.6248532410931347</v>
      </c>
      <c r="AO35" s="13">
        <f t="shared" ca="1" si="8"/>
        <v>3.1510197448418418</v>
      </c>
      <c r="AP35" s="13">
        <f t="shared" ca="1" si="8"/>
        <v>5.2958216154251003</v>
      </c>
      <c r="AQ35" s="13">
        <f t="shared" ca="1" si="8"/>
        <v>1.7827069798930291</v>
      </c>
      <c r="AR35" s="13">
        <f t="shared" ca="1" si="8"/>
        <v>2.6098361258278415</v>
      </c>
      <c r="AS35" s="13">
        <f t="shared" ca="1" si="8"/>
        <v>-0.21758158739933409</v>
      </c>
      <c r="AT35" s="13">
        <f t="shared" ca="1" si="8"/>
        <v>5.9498335117169336</v>
      </c>
      <c r="AU35" s="13">
        <f t="shared" ref="AU35:BN35" ca="1" si="10">_xlfn.NORM.INV(RAND(),$B$7,$B$8)</f>
        <v>-1.9224815646295577</v>
      </c>
      <c r="AV35" s="13">
        <f t="shared" ca="1" si="10"/>
        <v>-6.9858567846165034</v>
      </c>
      <c r="AW35" s="13">
        <f t="shared" ca="1" si="10"/>
        <v>0.9398528855696946</v>
      </c>
      <c r="AX35" s="13">
        <f t="shared" ca="1" si="10"/>
        <v>-6.0870424949180251</v>
      </c>
      <c r="AY35" s="13">
        <f t="shared" ca="1" si="10"/>
        <v>2.3732044700318844</v>
      </c>
      <c r="AZ35" s="13">
        <f t="shared" ca="1" si="10"/>
        <v>-0.21538445620165048</v>
      </c>
      <c r="BA35" s="13">
        <f t="shared" ca="1" si="10"/>
        <v>2.5334485263792117</v>
      </c>
      <c r="BB35" s="13">
        <f t="shared" ca="1" si="10"/>
        <v>5.5870857803606802</v>
      </c>
      <c r="BC35" s="13">
        <f t="shared" ca="1" si="10"/>
        <v>1.1828117912474223</v>
      </c>
      <c r="BD35" s="13">
        <f t="shared" ca="1" si="10"/>
        <v>-1.1562873353116352</v>
      </c>
      <c r="BE35" s="13">
        <f t="shared" ca="1" si="10"/>
        <v>3.9674328761022482</v>
      </c>
      <c r="BF35" s="13">
        <f t="shared" ca="1" si="10"/>
        <v>-2.1011296762685276</v>
      </c>
      <c r="BG35" s="13">
        <f t="shared" ca="1" si="10"/>
        <v>6.4797309881478258</v>
      </c>
      <c r="BH35" s="13">
        <f t="shared" ca="1" si="10"/>
        <v>4.2113922922989211</v>
      </c>
      <c r="BI35" s="13">
        <f t="shared" ca="1" si="10"/>
        <v>4.3532945607629028</v>
      </c>
      <c r="BJ35" s="13">
        <f t="shared" ca="1" si="10"/>
        <v>5.5413122233203973</v>
      </c>
      <c r="BK35" s="13">
        <f t="shared" ca="1" si="10"/>
        <v>7.2234270444143611</v>
      </c>
      <c r="BL35" s="13">
        <f t="shared" ca="1" si="10"/>
        <v>2.5026227807654173</v>
      </c>
      <c r="BM35" s="13">
        <f t="shared" ca="1" si="10"/>
        <v>0.98032173476824691</v>
      </c>
      <c r="BN35" s="13">
        <f t="shared" ca="1" si="10"/>
        <v>-0.14129645366828125</v>
      </c>
    </row>
    <row r="36" spans="1:66" x14ac:dyDescent="0.2">
      <c r="A36" s="10">
        <v>15</v>
      </c>
      <c r="B36" s="14">
        <f t="shared" ca="1" si="1"/>
        <v>34.202745105732888</v>
      </c>
      <c r="C36" s="16">
        <f t="shared" ca="1" si="5"/>
        <v>39.856084306633669</v>
      </c>
      <c r="D36" s="16">
        <f t="shared" ca="1" si="2"/>
        <v>41.986943380628368</v>
      </c>
      <c r="F36" s="7">
        <v>15</v>
      </c>
      <c r="G36" s="13">
        <f t="shared" ca="1" si="6"/>
        <v>0.60958701512012481</v>
      </c>
      <c r="H36" s="13">
        <f t="shared" ca="1" si="6"/>
        <v>0.36874736589931989</v>
      </c>
      <c r="I36" s="13">
        <f t="shared" ca="1" si="6"/>
        <v>0.21040299912366045</v>
      </c>
      <c r="J36" s="13">
        <f t="shared" ca="1" si="6"/>
        <v>6.394763324313498</v>
      </c>
      <c r="K36" s="13">
        <f t="shared" ca="1" si="6"/>
        <v>-0.92653354493470008</v>
      </c>
      <c r="L36" s="13">
        <f t="shared" ca="1" si="6"/>
        <v>-2.4613627107780864</v>
      </c>
      <c r="M36" s="13">
        <f t="shared" ca="1" si="6"/>
        <v>7.4812535222115297</v>
      </c>
      <c r="N36" s="13">
        <f t="shared" ca="1" si="6"/>
        <v>0.78026242297866544</v>
      </c>
      <c r="O36" s="13">
        <f t="shared" ca="1" si="6"/>
        <v>3.0527545984755564</v>
      </c>
      <c r="P36" s="13">
        <f t="shared" ca="1" si="6"/>
        <v>0.80966635131362041</v>
      </c>
      <c r="Q36" s="13">
        <f t="shared" ca="1" si="6"/>
        <v>0.37478039414955067</v>
      </c>
      <c r="R36" s="13">
        <f t="shared" ca="1" si="6"/>
        <v>0.90815133948135385</v>
      </c>
      <c r="S36" s="13">
        <f t="shared" ca="1" si="6"/>
        <v>-1.2261684030064974</v>
      </c>
      <c r="T36" s="13">
        <f t="shared" ca="1" si="6"/>
        <v>-1.0938223166541676</v>
      </c>
      <c r="U36" s="13">
        <f t="shared" ca="1" si="6"/>
        <v>2.0166054391553589</v>
      </c>
      <c r="V36" s="13">
        <f t="shared" ca="1" si="6"/>
        <v>6.063193240196048</v>
      </c>
      <c r="W36" s="13">
        <f t="shared" ca="1" si="9"/>
        <v>4.8529921741235107</v>
      </c>
      <c r="X36" s="13">
        <f t="shared" ca="1" si="9"/>
        <v>4.563292312711682</v>
      </c>
      <c r="Y36" s="13">
        <f t="shared" ca="1" si="9"/>
        <v>5.4844139367812188</v>
      </c>
      <c r="Z36" s="13">
        <f t="shared" ca="1" si="9"/>
        <v>2.1004885879180963</v>
      </c>
      <c r="AA36" s="13">
        <f t="shared" ca="1" si="9"/>
        <v>4.9428477456753726</v>
      </c>
      <c r="AB36" s="13">
        <f t="shared" ca="1" si="9"/>
        <v>2.3270998043036037</v>
      </c>
      <c r="AC36" s="13">
        <f t="shared" ca="1" si="9"/>
        <v>-0.57810636914684377</v>
      </c>
      <c r="AD36" s="13">
        <f t="shared" ca="1" si="9"/>
        <v>2.3805497660637167</v>
      </c>
      <c r="AE36" s="13">
        <f t="shared" ca="1" si="9"/>
        <v>4.2973104898377574</v>
      </c>
      <c r="AF36" s="13">
        <f t="shared" ref="AF36:BN43" ca="1" si="11">_xlfn.NORM.INV(RAND(),$B$7,$B$8)</f>
        <v>5.4296102098591597</v>
      </c>
      <c r="AG36" s="13">
        <f t="shared" ca="1" si="11"/>
        <v>5.8815854311284408</v>
      </c>
      <c r="AH36" s="13">
        <f t="shared" ca="1" si="11"/>
        <v>3.0411973726175656</v>
      </c>
      <c r="AI36" s="13">
        <f t="shared" ca="1" si="11"/>
        <v>-1.8383594844639615</v>
      </c>
      <c r="AJ36" s="13">
        <f t="shared" ca="1" si="11"/>
        <v>2.7228242937370761</v>
      </c>
      <c r="AK36" s="13">
        <f t="shared" ca="1" si="11"/>
        <v>3.8599006797562518</v>
      </c>
      <c r="AL36" s="13">
        <f t="shared" ca="1" si="11"/>
        <v>5.5534705631863535</v>
      </c>
      <c r="AM36" s="13">
        <f t="shared" ca="1" si="11"/>
        <v>3.1389629072076604</v>
      </c>
      <c r="AN36" s="13">
        <f t="shared" ca="1" si="11"/>
        <v>-2.1380165426840927</v>
      </c>
      <c r="AO36" s="13">
        <f t="shared" ca="1" si="11"/>
        <v>-0.76199890950077664</v>
      </c>
      <c r="AP36" s="13">
        <f t="shared" ca="1" si="11"/>
        <v>5.3995167168538636</v>
      </c>
      <c r="AQ36" s="13">
        <f t="shared" ca="1" si="11"/>
        <v>3.1606772446587477</v>
      </c>
      <c r="AR36" s="13">
        <f t="shared" ca="1" si="11"/>
        <v>5.6098727140995175</v>
      </c>
      <c r="AS36" s="13">
        <f t="shared" ca="1" si="11"/>
        <v>-1.9869871871639444</v>
      </c>
      <c r="AT36" s="13">
        <f t="shared" ca="1" si="11"/>
        <v>-0.43658418511077546</v>
      </c>
      <c r="AU36" s="13">
        <f t="shared" ca="1" si="11"/>
        <v>2.1967945736879715</v>
      </c>
      <c r="AV36" s="13">
        <f t="shared" ca="1" si="11"/>
        <v>1.9043357513296222</v>
      </c>
      <c r="AW36" s="13">
        <f t="shared" ca="1" si="11"/>
        <v>1.8215898740020038</v>
      </c>
      <c r="AX36" s="13">
        <f t="shared" ca="1" si="11"/>
        <v>1.4586664860819634</v>
      </c>
      <c r="AY36" s="13">
        <f t="shared" ca="1" si="11"/>
        <v>2.6157909838643629</v>
      </c>
      <c r="AZ36" s="13">
        <f t="shared" ca="1" si="11"/>
        <v>-0.85926496095601168</v>
      </c>
      <c r="BA36" s="13">
        <f t="shared" ca="1" si="11"/>
        <v>5.8409530683152457</v>
      </c>
      <c r="BB36" s="13">
        <f t="shared" ca="1" si="11"/>
        <v>3.4419928746786796</v>
      </c>
      <c r="BC36" s="13">
        <f t="shared" ca="1" si="11"/>
        <v>5.2054907643792419</v>
      </c>
      <c r="BD36" s="13">
        <f t="shared" ca="1" si="11"/>
        <v>0.49998380010551635</v>
      </c>
      <c r="BE36" s="13">
        <f t="shared" ca="1" si="11"/>
        <v>-9.2441466800610606E-2</v>
      </c>
      <c r="BF36" s="13">
        <f t="shared" ca="1" si="11"/>
        <v>1.8623541035242599</v>
      </c>
      <c r="BG36" s="13">
        <f t="shared" ca="1" si="11"/>
        <v>3.263847554130721</v>
      </c>
      <c r="BH36" s="13">
        <f t="shared" ca="1" si="11"/>
        <v>8.1361647076994448E-2</v>
      </c>
      <c r="BI36" s="13">
        <f t="shared" ca="1" si="11"/>
        <v>-0.19613535576751273</v>
      </c>
      <c r="BJ36" s="13">
        <f t="shared" ca="1" si="11"/>
        <v>0.61409189784006979</v>
      </c>
      <c r="BK36" s="13">
        <f t="shared" ca="1" si="11"/>
        <v>1.7953387380538282</v>
      </c>
      <c r="BL36" s="13">
        <f t="shared" ca="1" si="11"/>
        <v>1.004766240584698</v>
      </c>
      <c r="BM36" s="13">
        <f t="shared" ca="1" si="11"/>
        <v>0.32266040012991937</v>
      </c>
      <c r="BN36" s="13">
        <f t="shared" ca="1" si="11"/>
        <v>5.0354504386364436</v>
      </c>
    </row>
    <row r="37" spans="1:66" x14ac:dyDescent="0.2">
      <c r="A37" s="10">
        <v>16</v>
      </c>
      <c r="B37" s="14">
        <f t="shared" ca="1" si="1"/>
        <v>27.811625945761349</v>
      </c>
      <c r="C37" s="16">
        <f t="shared" ca="1" si="5"/>
        <v>40.134650748764471</v>
      </c>
      <c r="D37" s="16">
        <f t="shared" ca="1" si="2"/>
        <v>42.450149740570637</v>
      </c>
      <c r="F37" s="7">
        <v>16</v>
      </c>
      <c r="G37" s="13">
        <f t="shared" ca="1" si="6"/>
        <v>3.2869494740283605</v>
      </c>
      <c r="H37" s="13">
        <f t="shared" ca="1" si="6"/>
        <v>5.6873734500547943</v>
      </c>
      <c r="I37" s="13">
        <f t="shared" ca="1" si="6"/>
        <v>3.3910027784404884E-2</v>
      </c>
      <c r="J37" s="13">
        <f t="shared" ca="1" si="6"/>
        <v>0.16234293950457834</v>
      </c>
      <c r="K37" s="13">
        <f t="shared" ca="1" si="6"/>
        <v>5.0797559796805327</v>
      </c>
      <c r="L37" s="13">
        <f t="shared" ca="1" si="6"/>
        <v>5.2834262880236462</v>
      </c>
      <c r="M37" s="13">
        <f t="shared" ca="1" si="6"/>
        <v>-0.28164710931115966</v>
      </c>
      <c r="N37" s="13">
        <f t="shared" ca="1" si="6"/>
        <v>-1.9441804539596426</v>
      </c>
      <c r="O37" s="13">
        <f t="shared" ca="1" si="6"/>
        <v>3.2606693122544206</v>
      </c>
      <c r="P37" s="13">
        <f t="shared" ca="1" si="6"/>
        <v>1.4446844475319267</v>
      </c>
      <c r="Q37" s="13">
        <f t="shared" ca="1" si="6"/>
        <v>3.2222087987184431</v>
      </c>
      <c r="R37" s="13">
        <f t="shared" ca="1" si="6"/>
        <v>8.9084771310878921</v>
      </c>
      <c r="S37" s="13">
        <f t="shared" ca="1" si="6"/>
        <v>-1.0770356190035542</v>
      </c>
      <c r="T37" s="13">
        <f t="shared" ca="1" si="6"/>
        <v>1.064058306896837</v>
      </c>
      <c r="U37" s="13">
        <f t="shared" ca="1" si="6"/>
        <v>0.21786532071274012</v>
      </c>
      <c r="V37" s="13">
        <f t="shared" ca="1" si="6"/>
        <v>-2.5607497799221424</v>
      </c>
      <c r="W37" s="13">
        <f t="shared" ca="1" si="9"/>
        <v>1.740276538796838</v>
      </c>
      <c r="X37" s="13">
        <f t="shared" ca="1" si="9"/>
        <v>1.708964918774122</v>
      </c>
      <c r="Y37" s="13">
        <f t="shared" ca="1" si="9"/>
        <v>3.2780676603935155</v>
      </c>
      <c r="Z37" s="13">
        <f t="shared" ca="1" si="9"/>
        <v>4.1383054914399899</v>
      </c>
      <c r="AA37" s="13">
        <f t="shared" ca="1" si="9"/>
        <v>-0.32297710806296598</v>
      </c>
      <c r="AB37" s="13">
        <f t="shared" ca="1" si="9"/>
        <v>7.7118510334824641</v>
      </c>
      <c r="AC37" s="13">
        <f t="shared" ca="1" si="9"/>
        <v>4.2477086001178375</v>
      </c>
      <c r="AD37" s="13">
        <f t="shared" ca="1" si="9"/>
        <v>4.9685245142040095</v>
      </c>
      <c r="AE37" s="13">
        <f t="shared" ca="1" si="9"/>
        <v>5.1349208787283391</v>
      </c>
      <c r="AF37" s="13">
        <f t="shared" ca="1" si="11"/>
        <v>2.5728671498792544E-3</v>
      </c>
      <c r="AG37" s="13">
        <f t="shared" ca="1" si="11"/>
        <v>2.505500474526996</v>
      </c>
      <c r="AH37" s="13">
        <f t="shared" ca="1" si="11"/>
        <v>-2.6475345713093539</v>
      </c>
      <c r="AI37" s="13">
        <f t="shared" ca="1" si="11"/>
        <v>1.3760246219584955</v>
      </c>
      <c r="AJ37" s="13">
        <f t="shared" ca="1" si="11"/>
        <v>2.4916459385686971</v>
      </c>
      <c r="AK37" s="13">
        <f t="shared" ca="1" si="11"/>
        <v>1.1600927650240593</v>
      </c>
      <c r="AL37" s="13">
        <f t="shared" ca="1" si="11"/>
        <v>4.6640999099394449</v>
      </c>
      <c r="AM37" s="13">
        <f t="shared" ca="1" si="11"/>
        <v>0.2670909258089873</v>
      </c>
      <c r="AN37" s="13">
        <f t="shared" ca="1" si="11"/>
        <v>4.8401851453509623</v>
      </c>
      <c r="AO37" s="13">
        <f t="shared" ca="1" si="11"/>
        <v>2.4311544121032256</v>
      </c>
      <c r="AP37" s="13">
        <f t="shared" ca="1" si="11"/>
        <v>2.4304557045502717</v>
      </c>
      <c r="AQ37" s="13">
        <f t="shared" ca="1" si="11"/>
        <v>-2.6644157872556757</v>
      </c>
      <c r="AR37" s="13">
        <f t="shared" ca="1" si="11"/>
        <v>2.2694311115670964</v>
      </c>
      <c r="AS37" s="13">
        <f t="shared" ca="1" si="11"/>
        <v>8.0622696158310223</v>
      </c>
      <c r="AT37" s="13">
        <f t="shared" ca="1" si="11"/>
        <v>4.2631223352656944</v>
      </c>
      <c r="AU37" s="13">
        <f t="shared" ca="1" si="11"/>
        <v>6.5146763346303898</v>
      </c>
      <c r="AV37" s="13">
        <f t="shared" ca="1" si="11"/>
        <v>0.85982710359458125</v>
      </c>
      <c r="AW37" s="13">
        <f t="shared" ca="1" si="11"/>
        <v>1.9944227987966614</v>
      </c>
      <c r="AX37" s="13">
        <f t="shared" ca="1" si="11"/>
        <v>3.875981045458607</v>
      </c>
      <c r="AY37" s="13">
        <f t="shared" ca="1" si="11"/>
        <v>2.5289004437332192</v>
      </c>
      <c r="AZ37" s="13">
        <f t="shared" ca="1" si="11"/>
        <v>3.6291527767695664</v>
      </c>
      <c r="BA37" s="13">
        <f t="shared" ca="1" si="11"/>
        <v>-3.6667531082238485</v>
      </c>
      <c r="BB37" s="13">
        <f t="shared" ca="1" si="11"/>
        <v>4.1776264185373071</v>
      </c>
      <c r="BC37" s="13">
        <f t="shared" ca="1" si="11"/>
        <v>-0.14232028865307456</v>
      </c>
      <c r="BD37" s="13">
        <f t="shared" ca="1" si="11"/>
        <v>-2.2241807429570448</v>
      </c>
      <c r="BE37" s="13">
        <f t="shared" ca="1" si="11"/>
        <v>3.8002898846106419</v>
      </c>
      <c r="BF37" s="13">
        <f t="shared" ca="1" si="11"/>
        <v>0.10222294790142428</v>
      </c>
      <c r="BG37" s="13">
        <f t="shared" ca="1" si="11"/>
        <v>4.366649332927274</v>
      </c>
      <c r="BH37" s="13">
        <f t="shared" ca="1" si="11"/>
        <v>-1.9349910550538221</v>
      </c>
      <c r="BI37" s="13">
        <f t="shared" ca="1" si="11"/>
        <v>2.1168267776860268</v>
      </c>
      <c r="BJ37" s="13">
        <f t="shared" ca="1" si="11"/>
        <v>1.2534362770857677</v>
      </c>
      <c r="BK37" s="13">
        <f t="shared" ca="1" si="11"/>
        <v>1.2391789607378445</v>
      </c>
      <c r="BL37" s="13">
        <f t="shared" ca="1" si="11"/>
        <v>4.0854738589094364</v>
      </c>
      <c r="BM37" s="13">
        <f t="shared" ca="1" si="11"/>
        <v>2.2104903589219029</v>
      </c>
      <c r="BN37" s="13">
        <f t="shared" ca="1" si="11"/>
        <v>7.2173053823021487</v>
      </c>
    </row>
    <row r="38" spans="1:66" x14ac:dyDescent="0.2">
      <c r="A38" s="10">
        <v>17</v>
      </c>
      <c r="B38" s="14">
        <f t="shared" ca="1" si="1"/>
        <v>38.306281836742926</v>
      </c>
      <c r="C38" s="16">
        <f t="shared" ca="1" si="5"/>
        <v>41.105906244456762</v>
      </c>
      <c r="D38" s="16">
        <f t="shared" ca="1" si="2"/>
        <v>42.902126011795282</v>
      </c>
      <c r="F38" s="7">
        <v>17</v>
      </c>
      <c r="G38" s="13">
        <f t="shared" ca="1" si="6"/>
        <v>1.375793050900938</v>
      </c>
      <c r="H38" s="13">
        <f t="shared" ca="1" si="6"/>
        <v>0.24632577984557669</v>
      </c>
      <c r="I38" s="13">
        <f t="shared" ca="1" si="6"/>
        <v>1.6597461225597052</v>
      </c>
      <c r="J38" s="13">
        <f t="shared" ca="1" si="6"/>
        <v>-0.49847227905040192</v>
      </c>
      <c r="K38" s="13">
        <f t="shared" ca="1" si="6"/>
        <v>3.0982118759842967</v>
      </c>
      <c r="L38" s="13">
        <f t="shared" ca="1" si="6"/>
        <v>-1.478798251661205</v>
      </c>
      <c r="M38" s="13">
        <f t="shared" ca="1" si="6"/>
        <v>-0.25847011453747548</v>
      </c>
      <c r="N38" s="13">
        <f t="shared" ca="1" si="6"/>
        <v>3.5244862858435573</v>
      </c>
      <c r="O38" s="13">
        <f t="shared" ca="1" si="6"/>
        <v>5.7214646743211564</v>
      </c>
      <c r="P38" s="13">
        <f t="shared" ca="1" si="6"/>
        <v>0.19805801522704058</v>
      </c>
      <c r="Q38" s="13">
        <f t="shared" ca="1" si="6"/>
        <v>0.94961053153324948</v>
      </c>
      <c r="R38" s="13">
        <f t="shared" ca="1" si="6"/>
        <v>-1.9842379283225582</v>
      </c>
      <c r="S38" s="13">
        <f t="shared" ca="1" si="6"/>
        <v>5.6103976941945017</v>
      </c>
      <c r="T38" s="13">
        <f t="shared" ca="1" si="6"/>
        <v>3.0527599812012158</v>
      </c>
      <c r="U38" s="13">
        <f t="shared" ca="1" si="6"/>
        <v>1.5271194854609265</v>
      </c>
      <c r="V38" s="13">
        <f t="shared" ca="1" si="6"/>
        <v>2.7201098663978307</v>
      </c>
      <c r="W38" s="13">
        <f t="shared" ca="1" si="9"/>
        <v>4.5466225231743831</v>
      </c>
      <c r="X38" s="13">
        <f t="shared" ca="1" si="9"/>
        <v>-3.6221603112384129</v>
      </c>
      <c r="Y38" s="13">
        <f t="shared" ca="1" si="9"/>
        <v>4.5796794791931461</v>
      </c>
      <c r="Z38" s="13">
        <f t="shared" ca="1" si="9"/>
        <v>-0.74851163667008258</v>
      </c>
      <c r="AA38" s="13">
        <f t="shared" ca="1" si="9"/>
        <v>2.1250313910916843</v>
      </c>
      <c r="AB38" s="13">
        <f t="shared" ca="1" si="9"/>
        <v>-2.0755855302001871</v>
      </c>
      <c r="AC38" s="13">
        <f t="shared" ca="1" si="9"/>
        <v>4.3470374321199916</v>
      </c>
      <c r="AD38" s="13">
        <f t="shared" ca="1" si="9"/>
        <v>2.3337209437501647</v>
      </c>
      <c r="AE38" s="13">
        <f t="shared" ca="1" si="9"/>
        <v>1.1610509505512689</v>
      </c>
      <c r="AF38" s="13">
        <f t="shared" ca="1" si="11"/>
        <v>-0.33569128770365708</v>
      </c>
      <c r="AG38" s="13">
        <f t="shared" ca="1" si="11"/>
        <v>-0.23669426793147785</v>
      </c>
      <c r="AH38" s="13">
        <f t="shared" ca="1" si="11"/>
        <v>5.7523830171524484</v>
      </c>
      <c r="AI38" s="13">
        <f t="shared" ca="1" si="11"/>
        <v>3.0870111591546232</v>
      </c>
      <c r="AJ38" s="13">
        <f t="shared" ca="1" si="11"/>
        <v>-0.96376597532387009</v>
      </c>
      <c r="AK38" s="13">
        <f t="shared" ca="1" si="11"/>
        <v>2.1656237928440794</v>
      </c>
      <c r="AL38" s="13">
        <f t="shared" ca="1" si="11"/>
        <v>-5.3704490449537943</v>
      </c>
      <c r="AM38" s="13">
        <f t="shared" ca="1" si="11"/>
        <v>4.5334242444828989</v>
      </c>
      <c r="AN38" s="13">
        <f t="shared" ca="1" si="11"/>
        <v>6.6383092633626832</v>
      </c>
      <c r="AO38" s="13">
        <f t="shared" ca="1" si="11"/>
        <v>0.20556068589105614</v>
      </c>
      <c r="AP38" s="13">
        <f t="shared" ca="1" si="11"/>
        <v>5.6501397381196927</v>
      </c>
      <c r="AQ38" s="13">
        <f t="shared" ca="1" si="11"/>
        <v>1.5415527505713715</v>
      </c>
      <c r="AR38" s="13">
        <f t="shared" ca="1" si="11"/>
        <v>5.638001823196463</v>
      </c>
      <c r="AS38" s="13">
        <f t="shared" ca="1" si="11"/>
        <v>4.109798741163428</v>
      </c>
      <c r="AT38" s="13">
        <f t="shared" ca="1" si="11"/>
        <v>-0.38904350917535924</v>
      </c>
      <c r="AU38" s="13">
        <f t="shared" ca="1" si="11"/>
        <v>0.98658634600939088</v>
      </c>
      <c r="AV38" s="13">
        <f t="shared" ca="1" si="11"/>
        <v>7.1883681233644943</v>
      </c>
      <c r="AW38" s="13">
        <f t="shared" ca="1" si="11"/>
        <v>7.1649791965208252</v>
      </c>
      <c r="AX38" s="13">
        <f t="shared" ca="1" si="11"/>
        <v>5.6651040636951375</v>
      </c>
      <c r="AY38" s="13">
        <f t="shared" ca="1" si="11"/>
        <v>3.6757307027822215</v>
      </c>
      <c r="AZ38" s="13">
        <f t="shared" ca="1" si="11"/>
        <v>3.4354650091437451</v>
      </c>
      <c r="BA38" s="13">
        <f t="shared" ca="1" si="11"/>
        <v>0.92953990071322035</v>
      </c>
      <c r="BB38" s="13">
        <f t="shared" ca="1" si="11"/>
        <v>-2.3683626776365223</v>
      </c>
      <c r="BC38" s="13">
        <f t="shared" ca="1" si="11"/>
        <v>0.53971687523708511</v>
      </c>
      <c r="BD38" s="13">
        <f t="shared" ca="1" si="11"/>
        <v>-1.9251800597847524</v>
      </c>
      <c r="BE38" s="13">
        <f t="shared" ca="1" si="11"/>
        <v>-1.3395413040238924</v>
      </c>
      <c r="BF38" s="13">
        <f t="shared" ca="1" si="11"/>
        <v>1.7298620168121435</v>
      </c>
      <c r="BG38" s="13">
        <f t="shared" ca="1" si="11"/>
        <v>1.4707606066125642</v>
      </c>
      <c r="BH38" s="13">
        <f t="shared" ca="1" si="11"/>
        <v>8.4499748279980249</v>
      </c>
      <c r="BI38" s="13">
        <f t="shared" ca="1" si="11"/>
        <v>1.3671140857384891</v>
      </c>
      <c r="BJ38" s="13">
        <f t="shared" ca="1" si="11"/>
        <v>-0.13822664092417591</v>
      </c>
      <c r="BK38" s="13">
        <f t="shared" ca="1" si="11"/>
        <v>7.0169740138741261</v>
      </c>
      <c r="BL38" s="13">
        <f t="shared" ca="1" si="11"/>
        <v>-2.0862985226027693</v>
      </c>
      <c r="BM38" s="13">
        <f t="shared" ca="1" si="11"/>
        <v>4.5313008153481631</v>
      </c>
      <c r="BN38" s="13">
        <f t="shared" ca="1" si="11"/>
        <v>0.16729717023845314</v>
      </c>
    </row>
    <row r="39" spans="1:66" x14ac:dyDescent="0.2">
      <c r="A39" s="10">
        <v>18</v>
      </c>
      <c r="B39" s="14">
        <f t="shared" ca="1" si="1"/>
        <v>47.571917290759842</v>
      </c>
      <c r="C39" s="16">
        <f t="shared" ca="1" si="5"/>
        <v>41.653056770319878</v>
      </c>
      <c r="D39" s="16">
        <f t="shared" ca="1" si="2"/>
        <v>43.34454395089363</v>
      </c>
      <c r="F39" s="7">
        <v>18</v>
      </c>
      <c r="G39" s="13">
        <f t="shared" ca="1" si="6"/>
        <v>0.17049615842238497</v>
      </c>
      <c r="H39" s="13">
        <f t="shared" ca="1" si="6"/>
        <v>-2.5350519999449119</v>
      </c>
      <c r="I39" s="13">
        <f t="shared" ca="1" si="6"/>
        <v>-4.7941675286160113E-2</v>
      </c>
      <c r="J39" s="13">
        <f t="shared" ca="1" si="6"/>
        <v>9.2382648591323004</v>
      </c>
      <c r="K39" s="13">
        <f t="shared" ca="1" si="6"/>
        <v>8.1013383613261993</v>
      </c>
      <c r="L39" s="13">
        <f t="shared" ca="1" si="6"/>
        <v>-0.25824881429524726</v>
      </c>
      <c r="M39" s="13">
        <f t="shared" ca="1" si="6"/>
        <v>3.4245027968812467</v>
      </c>
      <c r="N39" s="13">
        <f t="shared" ca="1" si="6"/>
        <v>1.1573994441790023</v>
      </c>
      <c r="O39" s="13">
        <f t="shared" ca="1" si="6"/>
        <v>6.0057015044764279</v>
      </c>
      <c r="P39" s="13">
        <f t="shared" ca="1" si="6"/>
        <v>2.7944859594798999</v>
      </c>
      <c r="Q39" s="13">
        <f t="shared" ca="1" si="6"/>
        <v>1.6940778500554301</v>
      </c>
      <c r="R39" s="13">
        <f t="shared" ca="1" si="6"/>
        <v>4.4170441083736156</v>
      </c>
      <c r="S39" s="13">
        <f t="shared" ca="1" si="6"/>
        <v>0.56373600076477559</v>
      </c>
      <c r="T39" s="13">
        <f t="shared" ca="1" si="6"/>
        <v>-1.8184240390247313</v>
      </c>
      <c r="U39" s="13">
        <f t="shared" ca="1" si="6"/>
        <v>-0.51505893802335301</v>
      </c>
      <c r="V39" s="13">
        <f t="shared" ca="1" si="6"/>
        <v>4.2938041989331914</v>
      </c>
      <c r="W39" s="13">
        <f t="shared" ca="1" si="9"/>
        <v>5.6848513472517208</v>
      </c>
      <c r="X39" s="13">
        <f t="shared" ca="1" si="9"/>
        <v>2.6569714162519444</v>
      </c>
      <c r="Y39" s="13">
        <f t="shared" ca="1" si="9"/>
        <v>4.6439005551112018</v>
      </c>
      <c r="Z39" s="13">
        <f t="shared" ca="1" si="9"/>
        <v>6.32461071499689</v>
      </c>
      <c r="AA39" s="13">
        <f t="shared" ca="1" si="9"/>
        <v>4.8152536615678185</v>
      </c>
      <c r="AB39" s="13">
        <f t="shared" ca="1" si="9"/>
        <v>-2.48103632045955</v>
      </c>
      <c r="AC39" s="13">
        <f t="shared" ca="1" si="9"/>
        <v>-1.494391563904518E-3</v>
      </c>
      <c r="AD39" s="13">
        <f t="shared" ca="1" si="9"/>
        <v>2.5279768055323499</v>
      </c>
      <c r="AE39" s="13">
        <f t="shared" ca="1" si="9"/>
        <v>-0.29767222809127514</v>
      </c>
      <c r="AF39" s="13">
        <f t="shared" ca="1" si="11"/>
        <v>-0.5995118884539945</v>
      </c>
      <c r="AG39" s="13">
        <f t="shared" ca="1" si="11"/>
        <v>1.181785463905088</v>
      </c>
      <c r="AH39" s="13">
        <f t="shared" ca="1" si="11"/>
        <v>-1.6373033368194374</v>
      </c>
      <c r="AI39" s="13">
        <f t="shared" ca="1" si="11"/>
        <v>1.9570911126046837</v>
      </c>
      <c r="AJ39" s="13">
        <f t="shared" ca="1" si="11"/>
        <v>3.4727288358799631</v>
      </c>
      <c r="AK39" s="13">
        <f t="shared" ca="1" si="11"/>
        <v>2.9838707733062177</v>
      </c>
      <c r="AL39" s="13">
        <f t="shared" ca="1" si="11"/>
        <v>2.6428235399709559</v>
      </c>
      <c r="AM39" s="13">
        <f t="shared" ca="1" si="11"/>
        <v>-3.7107355014458205</v>
      </c>
      <c r="AN39" s="13">
        <f t="shared" ca="1" si="11"/>
        <v>3.3265762984970997</v>
      </c>
      <c r="AO39" s="13">
        <f t="shared" ca="1" si="11"/>
        <v>5.0248781847215191</v>
      </c>
      <c r="AP39" s="13">
        <f t="shared" ca="1" si="11"/>
        <v>0.34524137565854374</v>
      </c>
      <c r="AQ39" s="13">
        <f t="shared" ca="1" si="11"/>
        <v>2.6108455777625532</v>
      </c>
      <c r="AR39" s="13">
        <f t="shared" ca="1" si="11"/>
        <v>8.1051448619166795</v>
      </c>
      <c r="AS39" s="13">
        <f t="shared" ca="1" si="11"/>
        <v>1.8499352665788011</v>
      </c>
      <c r="AT39" s="13">
        <f t="shared" ca="1" si="11"/>
        <v>-0.21017193463198325</v>
      </c>
      <c r="AU39" s="13">
        <f t="shared" ca="1" si="11"/>
        <v>3.4695041437075504</v>
      </c>
      <c r="AV39" s="13">
        <f t="shared" ca="1" si="11"/>
        <v>7.2557588107464106</v>
      </c>
      <c r="AW39" s="13">
        <f t="shared" ca="1" si="11"/>
        <v>5.9185209829682019</v>
      </c>
      <c r="AX39" s="13">
        <f t="shared" ca="1" si="11"/>
        <v>3.1665704551157754</v>
      </c>
      <c r="AY39" s="13">
        <f t="shared" ca="1" si="11"/>
        <v>2.7871015385727222</v>
      </c>
      <c r="AZ39" s="13">
        <f t="shared" ca="1" si="11"/>
        <v>-2.4041837469918583</v>
      </c>
      <c r="BA39" s="13">
        <f t="shared" ca="1" si="11"/>
        <v>1.6974493612057879</v>
      </c>
      <c r="BB39" s="13">
        <f t="shared" ca="1" si="11"/>
        <v>2.9950956776710109</v>
      </c>
      <c r="BC39" s="13">
        <f t="shared" ca="1" si="11"/>
        <v>1.0732343601499852</v>
      </c>
      <c r="BD39" s="13">
        <f t="shared" ca="1" si="11"/>
        <v>4.2490933985767576</v>
      </c>
      <c r="BE39" s="13">
        <f t="shared" ca="1" si="11"/>
        <v>0.50883255357469603</v>
      </c>
      <c r="BF39" s="13">
        <f t="shared" ca="1" si="11"/>
        <v>-2.0052337883022666</v>
      </c>
      <c r="BG39" s="13">
        <f t="shared" ca="1" si="11"/>
        <v>4.7499930168108992</v>
      </c>
      <c r="BH39" s="13">
        <f t="shared" ca="1" si="11"/>
        <v>8.370479228984582</v>
      </c>
      <c r="BI39" s="13">
        <f t="shared" ca="1" si="11"/>
        <v>1.6240139402725635</v>
      </c>
      <c r="BJ39" s="13">
        <f t="shared" ca="1" si="11"/>
        <v>3.6052337957192702</v>
      </c>
      <c r="BK39" s="13">
        <f t="shared" ca="1" si="11"/>
        <v>2.7879663939135693</v>
      </c>
      <c r="BL39" s="13">
        <f t="shared" ca="1" si="11"/>
        <v>0.26428967862340969</v>
      </c>
      <c r="BM39" s="13">
        <f t="shared" ca="1" si="11"/>
        <v>5.9544945927700645</v>
      </c>
      <c r="BN39" s="13">
        <f t="shared" ca="1" si="11"/>
        <v>6.2863642549524981</v>
      </c>
    </row>
    <row r="40" spans="1:66" x14ac:dyDescent="0.2">
      <c r="A40" s="10">
        <v>19</v>
      </c>
      <c r="B40" s="14">
        <f t="shared" ca="1" si="1"/>
        <v>54.732374718694956</v>
      </c>
      <c r="C40" s="16">
        <f t="shared" ca="1" si="5"/>
        <v>41.730521387399754</v>
      </c>
      <c r="D40" s="16">
        <f t="shared" ca="1" si="2"/>
        <v>43.778852708915473</v>
      </c>
      <c r="F40" s="7">
        <v>19</v>
      </c>
      <c r="G40" s="13">
        <f t="shared" ca="1" si="6"/>
        <v>-2.6719628620471756</v>
      </c>
      <c r="H40" s="13">
        <f t="shared" ca="1" si="6"/>
        <v>1.8894804628989441</v>
      </c>
      <c r="I40" s="13">
        <f t="shared" ca="1" si="6"/>
        <v>2.6653846826715291</v>
      </c>
      <c r="J40" s="13">
        <f t="shared" ca="1" si="6"/>
        <v>2.9141862639865241</v>
      </c>
      <c r="K40" s="13">
        <f t="shared" ca="1" si="6"/>
        <v>3.672840651852467</v>
      </c>
      <c r="L40" s="13">
        <f t="shared" ca="1" si="6"/>
        <v>2.5475410344950036</v>
      </c>
      <c r="M40" s="13">
        <f t="shared" ca="1" si="6"/>
        <v>7.2836994099989276</v>
      </c>
      <c r="N40" s="13">
        <f t="shared" ca="1" si="6"/>
        <v>2.8810718788686858</v>
      </c>
      <c r="O40" s="13">
        <f t="shared" ca="1" si="6"/>
        <v>1.1090358211771516</v>
      </c>
      <c r="P40" s="13">
        <f t="shared" ca="1" si="6"/>
        <v>9.1224937494553302</v>
      </c>
      <c r="Q40" s="13">
        <f t="shared" ca="1" si="6"/>
        <v>3.1302573305463985</v>
      </c>
      <c r="R40" s="13">
        <f t="shared" ca="1" si="6"/>
        <v>5.1736275812612389</v>
      </c>
      <c r="S40" s="13">
        <f t="shared" ca="1" si="6"/>
        <v>5.8083973268211455</v>
      </c>
      <c r="T40" s="13">
        <f t="shared" ca="1" si="6"/>
        <v>2.3136415842409983</v>
      </c>
      <c r="U40" s="13">
        <f t="shared" ca="1" si="6"/>
        <v>-4.029532285014982</v>
      </c>
      <c r="V40" s="13">
        <f t="shared" ca="1" si="6"/>
        <v>5.9305519312242332</v>
      </c>
      <c r="W40" s="13">
        <f t="shared" ca="1" si="9"/>
        <v>-1.0473580904199751</v>
      </c>
      <c r="X40" s="13">
        <f t="shared" ca="1" si="9"/>
        <v>-3.9925799545444347</v>
      </c>
      <c r="Y40" s="13">
        <f t="shared" ca="1" si="9"/>
        <v>5.5416417578191082</v>
      </c>
      <c r="Z40" s="13">
        <f t="shared" ca="1" si="9"/>
        <v>1.8848122771233922</v>
      </c>
      <c r="AA40" s="13">
        <f t="shared" ca="1" si="9"/>
        <v>6.2038502730010068</v>
      </c>
      <c r="AB40" s="13">
        <f t="shared" ca="1" si="9"/>
        <v>4.2213405526431584</v>
      </c>
      <c r="AC40" s="13">
        <f t="shared" ca="1" si="9"/>
        <v>-2.9571038747234049</v>
      </c>
      <c r="AD40" s="13">
        <f t="shared" ca="1" si="9"/>
        <v>1.4606316495243892</v>
      </c>
      <c r="AE40" s="13">
        <f t="shared" ca="1" si="9"/>
        <v>-2.5718731146586284</v>
      </c>
      <c r="AF40" s="13">
        <f t="shared" ca="1" si="11"/>
        <v>5.4525939280564835</v>
      </c>
      <c r="AG40" s="13">
        <f t="shared" ca="1" si="11"/>
        <v>-0.48256755773496973</v>
      </c>
      <c r="AH40" s="13">
        <f t="shared" ca="1" si="11"/>
        <v>-2.5332938821744033E-2</v>
      </c>
      <c r="AI40" s="13">
        <f t="shared" ca="1" si="11"/>
        <v>-0.66482056464205108</v>
      </c>
      <c r="AJ40" s="13">
        <f t="shared" ca="1" si="11"/>
        <v>8.4491597150829101E-2</v>
      </c>
      <c r="AK40" s="13">
        <f t="shared" ca="1" si="11"/>
        <v>2.8817279258067781</v>
      </c>
      <c r="AL40" s="13">
        <f t="shared" ca="1" si="11"/>
        <v>5.1061423003356374</v>
      </c>
      <c r="AM40" s="13">
        <f t="shared" ca="1" si="11"/>
        <v>5.6485666671188994</v>
      </c>
      <c r="AN40" s="13">
        <f t="shared" ca="1" si="11"/>
        <v>5.0625452685035324</v>
      </c>
      <c r="AO40" s="13">
        <f t="shared" ca="1" si="11"/>
        <v>2.5062012653573156</v>
      </c>
      <c r="AP40" s="13">
        <f t="shared" ca="1" si="11"/>
        <v>1.2333390899287742</v>
      </c>
      <c r="AQ40" s="13">
        <f t="shared" ca="1" si="11"/>
        <v>4.014746390426172</v>
      </c>
      <c r="AR40" s="13">
        <f t="shared" ca="1" si="11"/>
        <v>-1.8588408051467287</v>
      </c>
      <c r="AS40" s="13">
        <f t="shared" ca="1" si="11"/>
        <v>2.6315692616005735</v>
      </c>
      <c r="AT40" s="13">
        <f t="shared" ca="1" si="11"/>
        <v>3.0602251036354629</v>
      </c>
      <c r="AU40" s="13">
        <f t="shared" ca="1" si="11"/>
        <v>-5.4090544788457429E-2</v>
      </c>
      <c r="AV40" s="13">
        <f t="shared" ca="1" si="11"/>
        <v>1.5093308386237805</v>
      </c>
      <c r="AW40" s="13">
        <f t="shared" ca="1" si="11"/>
        <v>-0.83008441119484022</v>
      </c>
      <c r="AX40" s="13">
        <f t="shared" ca="1" si="11"/>
        <v>4.6188082490308133</v>
      </c>
      <c r="AY40" s="13">
        <f t="shared" ca="1" si="11"/>
        <v>5.4902734247425844</v>
      </c>
      <c r="AZ40" s="13">
        <f t="shared" ca="1" si="11"/>
        <v>2.1799140855429693</v>
      </c>
      <c r="BA40" s="13">
        <f t="shared" ca="1" si="11"/>
        <v>-5.1454505497444458E-2</v>
      </c>
      <c r="BB40" s="13">
        <f t="shared" ca="1" si="11"/>
        <v>1.3081680714415098</v>
      </c>
      <c r="BC40" s="13">
        <f t="shared" ca="1" si="11"/>
        <v>5.0345020940394507</v>
      </c>
      <c r="BD40" s="13">
        <f t="shared" ca="1" si="11"/>
        <v>2.4048509423831135</v>
      </c>
      <c r="BE40" s="13">
        <f t="shared" ca="1" si="11"/>
        <v>4.6617864105431863</v>
      </c>
      <c r="BF40" s="13">
        <f t="shared" ca="1" si="11"/>
        <v>-1.0275045527557998</v>
      </c>
      <c r="BG40" s="13">
        <f t="shared" ca="1" si="11"/>
        <v>5.9465179469981218</v>
      </c>
      <c r="BH40" s="13">
        <f t="shared" ca="1" si="11"/>
        <v>-3.3814553951744308</v>
      </c>
      <c r="BI40" s="13">
        <f t="shared" ca="1" si="11"/>
        <v>-1.139989687685989</v>
      </c>
      <c r="BJ40" s="13">
        <f t="shared" ca="1" si="11"/>
        <v>3.1689163236852842</v>
      </c>
      <c r="BK40" s="13">
        <f t="shared" ca="1" si="11"/>
        <v>-0.39347508155419142</v>
      </c>
      <c r="BL40" s="13">
        <f t="shared" ca="1" si="11"/>
        <v>8.7733901327266217E-2</v>
      </c>
      <c r="BM40" s="13">
        <f t="shared" ca="1" si="11"/>
        <v>-4.1860696784405649</v>
      </c>
      <c r="BN40" s="13">
        <f t="shared" ca="1" si="11"/>
        <v>2.6460029400627643</v>
      </c>
    </row>
    <row r="41" spans="1:66" x14ac:dyDescent="0.2">
      <c r="A41" s="10">
        <v>20</v>
      </c>
      <c r="B41" s="14">
        <f t="shared" ca="1" si="1"/>
        <v>31.691660842017573</v>
      </c>
      <c r="C41" s="16">
        <f t="shared" ca="1" si="5"/>
        <v>42.419962058159172</v>
      </c>
      <c r="D41" s="16">
        <f t="shared" ca="1" si="2"/>
        <v>44.206325780139558</v>
      </c>
      <c r="F41" s="7">
        <v>20</v>
      </c>
      <c r="G41" s="13">
        <f t="shared" ca="1" si="6"/>
        <v>0.62364954009466733</v>
      </c>
      <c r="H41" s="13">
        <f t="shared" ca="1" si="6"/>
        <v>6.9691220963960188</v>
      </c>
      <c r="I41" s="13">
        <f t="shared" ca="1" si="6"/>
        <v>-0.90474636025433242</v>
      </c>
      <c r="J41" s="13">
        <f t="shared" ca="1" si="6"/>
        <v>2.0307696555949595</v>
      </c>
      <c r="K41" s="13">
        <f t="shared" ca="1" si="6"/>
        <v>1.3804446469906044</v>
      </c>
      <c r="L41" s="13">
        <f t="shared" ca="1" si="6"/>
        <v>1.815377141884547</v>
      </c>
      <c r="M41" s="13">
        <f t="shared" ca="1" si="6"/>
        <v>7.596578830064094</v>
      </c>
      <c r="N41" s="13">
        <f t="shared" ca="1" si="6"/>
        <v>2.0749607099324128</v>
      </c>
      <c r="O41" s="13">
        <f t="shared" ca="1" si="6"/>
        <v>2.9708837800798422</v>
      </c>
      <c r="P41" s="13">
        <f t="shared" ca="1" si="6"/>
        <v>-5.8830222866094477</v>
      </c>
      <c r="Q41" s="13">
        <f t="shared" ca="1" si="6"/>
        <v>0.61525556350607991</v>
      </c>
      <c r="R41" s="13">
        <f t="shared" ca="1" si="6"/>
        <v>1.4859510419415316</v>
      </c>
      <c r="S41" s="13">
        <f t="shared" ca="1" si="6"/>
        <v>-0.26325610646221209</v>
      </c>
      <c r="T41" s="13">
        <f t="shared" ca="1" si="6"/>
        <v>1.4406215196154752</v>
      </c>
      <c r="U41" s="13">
        <f t="shared" ca="1" si="6"/>
        <v>2.4830413298152552</v>
      </c>
      <c r="V41" s="13">
        <f t="shared" ca="1" si="6"/>
        <v>0.23944999782448839</v>
      </c>
      <c r="W41" s="13">
        <f t="shared" ca="1" si="9"/>
        <v>-0.59367969349124738</v>
      </c>
      <c r="X41" s="13">
        <f t="shared" ca="1" si="9"/>
        <v>0.92372850440282095</v>
      </c>
      <c r="Y41" s="13">
        <f t="shared" ca="1" si="9"/>
        <v>6.3884120007267438</v>
      </c>
      <c r="Z41" s="13">
        <f t="shared" ca="1" si="9"/>
        <v>1.953796397295779</v>
      </c>
      <c r="AA41" s="13">
        <f t="shared" ca="1" si="9"/>
        <v>4.4199801606899989</v>
      </c>
      <c r="AB41" s="13">
        <f t="shared" ca="1" si="9"/>
        <v>-0.31346394413298428</v>
      </c>
      <c r="AC41" s="13">
        <f t="shared" ca="1" si="9"/>
        <v>4.7067819323164048</v>
      </c>
      <c r="AD41" s="13">
        <f t="shared" ca="1" si="9"/>
        <v>-2.9437700215095362</v>
      </c>
      <c r="AE41" s="13">
        <f t="shared" ca="1" si="9"/>
        <v>2.6677975195632562</v>
      </c>
      <c r="AF41" s="13">
        <f t="shared" ca="1" si="11"/>
        <v>1.8574070395112168</v>
      </c>
      <c r="AG41" s="13">
        <f t="shared" ca="1" si="11"/>
        <v>-4.6919760702619167</v>
      </c>
      <c r="AH41" s="13">
        <f t="shared" ca="1" si="11"/>
        <v>-3.182718054530147</v>
      </c>
      <c r="AI41" s="13">
        <f t="shared" ca="1" si="11"/>
        <v>1.9873099854506886</v>
      </c>
      <c r="AJ41" s="13">
        <f t="shared" ca="1" si="11"/>
        <v>0.94058873468155046</v>
      </c>
      <c r="AK41" s="13">
        <f t="shared" ca="1" si="11"/>
        <v>0.82525885491833662</v>
      </c>
      <c r="AL41" s="13">
        <f t="shared" ca="1" si="11"/>
        <v>2.9579290708097865</v>
      </c>
      <c r="AM41" s="13">
        <f t="shared" ca="1" si="11"/>
        <v>3.7082706487670358</v>
      </c>
      <c r="AN41" s="13">
        <f t="shared" ca="1" si="11"/>
        <v>9.0565056592784021E-2</v>
      </c>
      <c r="AO41" s="13">
        <f t="shared" ca="1" si="11"/>
        <v>2.7048332058505933</v>
      </c>
      <c r="AP41" s="13">
        <f t="shared" ca="1" si="11"/>
        <v>-1.4161064742180951</v>
      </c>
      <c r="AQ41" s="13">
        <f t="shared" ca="1" si="11"/>
        <v>4.5174971845493355</v>
      </c>
      <c r="AR41" s="13">
        <f t="shared" ca="1" si="11"/>
        <v>0.2901867579123838</v>
      </c>
      <c r="AS41" s="13">
        <f t="shared" ca="1" si="11"/>
        <v>2.7305822286412873E-2</v>
      </c>
      <c r="AT41" s="13">
        <f t="shared" ca="1" si="11"/>
        <v>4.1996799572284527</v>
      </c>
      <c r="AU41" s="13">
        <f t="shared" ca="1" si="11"/>
        <v>-4.0732685264770563</v>
      </c>
      <c r="AV41" s="13">
        <f t="shared" ca="1" si="11"/>
        <v>-0.57842957872674594</v>
      </c>
      <c r="AW41" s="13">
        <f t="shared" ca="1" si="11"/>
        <v>4.7605724875457831</v>
      </c>
      <c r="AX41" s="13">
        <f t="shared" ca="1" si="11"/>
        <v>2.0153173185467734</v>
      </c>
      <c r="AY41" s="13">
        <f t="shared" ca="1" si="11"/>
        <v>7.6440652450559963</v>
      </c>
      <c r="AZ41" s="13">
        <f t="shared" ca="1" si="11"/>
        <v>3.6443057393458229</v>
      </c>
      <c r="BA41" s="13">
        <f t="shared" ca="1" si="11"/>
        <v>0.61584254937461447</v>
      </c>
      <c r="BB41" s="13">
        <f t="shared" ca="1" si="11"/>
        <v>3.7467530917460885</v>
      </c>
      <c r="BC41" s="13">
        <f t="shared" ca="1" si="11"/>
        <v>-0.92508360701290826</v>
      </c>
      <c r="BD41" s="13">
        <f t="shared" ca="1" si="11"/>
        <v>0.26715243022137347</v>
      </c>
      <c r="BE41" s="13">
        <f t="shared" ca="1" si="11"/>
        <v>5.7027004852429952</v>
      </c>
      <c r="BF41" s="13">
        <f t="shared" ca="1" si="11"/>
        <v>-0.41243973731774908</v>
      </c>
      <c r="BG41" s="13">
        <f t="shared" ca="1" si="11"/>
        <v>2.3687368434940286</v>
      </c>
      <c r="BH41" s="13">
        <f t="shared" ca="1" si="11"/>
        <v>5.3789646064648906</v>
      </c>
      <c r="BI41" s="13">
        <f t="shared" ca="1" si="11"/>
        <v>-3.1382200652281069</v>
      </c>
      <c r="BJ41" s="13">
        <f t="shared" ca="1" si="11"/>
        <v>2.0799326640278868</v>
      </c>
      <c r="BK41" s="13">
        <f t="shared" ca="1" si="11"/>
        <v>-2.7911280555036715</v>
      </c>
      <c r="BL41" s="13">
        <f t="shared" ca="1" si="11"/>
        <v>4.2715645295639684</v>
      </c>
      <c r="BM41" s="13">
        <f t="shared" ca="1" si="11"/>
        <v>4.1897942797529568</v>
      </c>
      <c r="BN41" s="13">
        <f t="shared" ca="1" si="11"/>
        <v>5.9328668109372202</v>
      </c>
    </row>
    <row r="42" spans="1:66" x14ac:dyDescent="0.2">
      <c r="A42" s="10">
        <v>21</v>
      </c>
      <c r="B42" s="14">
        <f t="shared" ca="1" si="1"/>
        <v>45.866100120154407</v>
      </c>
      <c r="C42" s="16">
        <f t="shared" ca="1" si="5"/>
        <v>42.48263853499563</v>
      </c>
      <c r="D42" s="16">
        <f t="shared" ca="1" si="2"/>
        <v>44.628097188499268</v>
      </c>
      <c r="F42" s="7">
        <v>21</v>
      </c>
      <c r="G42" s="13">
        <f t="shared" ca="1" si="6"/>
        <v>1.9809014493241879</v>
      </c>
      <c r="H42" s="13">
        <f t="shared" ca="1" si="6"/>
        <v>3.7916238405028402</v>
      </c>
      <c r="I42" s="13">
        <f t="shared" ca="1" si="6"/>
        <v>3.5495229452858053</v>
      </c>
      <c r="J42" s="13">
        <f t="shared" ca="1" si="6"/>
        <v>-1.6240002185544391</v>
      </c>
      <c r="K42" s="13">
        <f t="shared" ca="1" si="6"/>
        <v>7.655027112681327</v>
      </c>
      <c r="L42" s="13">
        <f t="shared" ca="1" si="6"/>
        <v>2.6892822306649364</v>
      </c>
      <c r="M42" s="13">
        <f t="shared" ca="1" si="6"/>
        <v>-0.55742842636794299</v>
      </c>
      <c r="N42" s="13">
        <f t="shared" ca="1" si="6"/>
        <v>1.9624349386196782</v>
      </c>
      <c r="O42" s="13">
        <f t="shared" ca="1" si="6"/>
        <v>2.4213882240096294</v>
      </c>
      <c r="P42" s="13">
        <f t="shared" ca="1" si="6"/>
        <v>3.8585057807784247</v>
      </c>
      <c r="Q42" s="13">
        <f t="shared" ca="1" si="6"/>
        <v>4.0823351339083382</v>
      </c>
      <c r="R42" s="13">
        <f t="shared" ca="1" si="6"/>
        <v>3.5208965791225166</v>
      </c>
      <c r="S42" s="13">
        <f t="shared" ca="1" si="6"/>
        <v>1.5086006806501524</v>
      </c>
      <c r="T42" s="13">
        <f t="shared" ca="1" si="6"/>
        <v>2.4976274657111177</v>
      </c>
      <c r="U42" s="13">
        <f t="shared" ca="1" si="6"/>
        <v>2.1768148730751999</v>
      </c>
      <c r="V42" s="13">
        <f t="shared" ca="1" si="6"/>
        <v>1.3444040702091153</v>
      </c>
      <c r="W42" s="13">
        <f t="shared" ca="1" si="9"/>
        <v>1.5789614594351389</v>
      </c>
      <c r="X42" s="13">
        <f t="shared" ca="1" si="9"/>
        <v>1.280725998671111</v>
      </c>
      <c r="Y42" s="13">
        <f t="shared" ca="1" si="9"/>
        <v>4.7593810766144866</v>
      </c>
      <c r="Z42" s="13">
        <f t="shared" ca="1" si="9"/>
        <v>-0.3778980254124984</v>
      </c>
      <c r="AA42" s="13">
        <f t="shared" ca="1" si="9"/>
        <v>1.4853698734597152</v>
      </c>
      <c r="AB42" s="13">
        <f t="shared" ca="1" si="9"/>
        <v>5.719498595594585</v>
      </c>
      <c r="AC42" s="13">
        <f t="shared" ca="1" si="9"/>
        <v>0.9187284349936371</v>
      </c>
      <c r="AD42" s="13">
        <f t="shared" ca="1" si="9"/>
        <v>1.5315977716229023</v>
      </c>
      <c r="AE42" s="13">
        <f t="shared" ca="1" si="9"/>
        <v>-1.1285279001822914</v>
      </c>
      <c r="AF42" s="13">
        <f t="shared" ca="1" si="11"/>
        <v>5.9707237530584916</v>
      </c>
      <c r="AG42" s="13">
        <f t="shared" ca="1" si="11"/>
        <v>0.67998946878966127</v>
      </c>
      <c r="AH42" s="13">
        <f t="shared" ca="1" si="11"/>
        <v>-0.45540193175380139</v>
      </c>
      <c r="AI42" s="13">
        <f t="shared" ca="1" si="11"/>
        <v>1.6614686316773097</v>
      </c>
      <c r="AJ42" s="13">
        <f t="shared" ca="1" si="11"/>
        <v>0.90143876078297458</v>
      </c>
      <c r="AK42" s="13">
        <f t="shared" ca="1" si="11"/>
        <v>4.297999587148114</v>
      </c>
      <c r="AL42" s="13">
        <f t="shared" ca="1" si="11"/>
        <v>-1.1270296198640537</v>
      </c>
      <c r="AM42" s="13">
        <f t="shared" ca="1" si="11"/>
        <v>-0.7789540339199017</v>
      </c>
      <c r="AN42" s="13">
        <f t="shared" ca="1" si="11"/>
        <v>2.8285072242935012</v>
      </c>
      <c r="AO42" s="13">
        <f t="shared" ca="1" si="11"/>
        <v>3.2173327592604388</v>
      </c>
      <c r="AP42" s="13">
        <f t="shared" ca="1" si="11"/>
        <v>2.5472364746409286</v>
      </c>
      <c r="AQ42" s="13">
        <f t="shared" ca="1" si="11"/>
        <v>4.5715393352518801</v>
      </c>
      <c r="AR42" s="13">
        <f t="shared" ca="1" si="11"/>
        <v>-4.954179460673469E-2</v>
      </c>
      <c r="AS42" s="13">
        <f t="shared" ca="1" si="11"/>
        <v>1.1380298648240161</v>
      </c>
      <c r="AT42" s="13">
        <f t="shared" ca="1" si="11"/>
        <v>4.0748258241375073</v>
      </c>
      <c r="AU42" s="13">
        <f t="shared" ca="1" si="11"/>
        <v>3.2588457747300814</v>
      </c>
      <c r="AV42" s="13">
        <f t="shared" ca="1" si="11"/>
        <v>7.3302541825138752</v>
      </c>
      <c r="AW42" s="13">
        <f t="shared" ca="1" si="11"/>
        <v>-0.17099121527907579</v>
      </c>
      <c r="AX42" s="13">
        <f t="shared" ca="1" si="11"/>
        <v>4.3544303233768495</v>
      </c>
      <c r="AY42" s="13">
        <f t="shared" ca="1" si="11"/>
        <v>-0.47622111226987496</v>
      </c>
      <c r="AZ42" s="13">
        <f t="shared" ca="1" si="11"/>
        <v>2.7685150721456209</v>
      </c>
      <c r="BA42" s="13">
        <f t="shared" ca="1" si="11"/>
        <v>4.5651357646645874</v>
      </c>
      <c r="BB42" s="13">
        <f t="shared" ca="1" si="11"/>
        <v>2.2509639304859568</v>
      </c>
      <c r="BC42" s="13">
        <f t="shared" ca="1" si="11"/>
        <v>-2.6267209783404546</v>
      </c>
      <c r="BD42" s="13">
        <f t="shared" ca="1" si="11"/>
        <v>-2.8551161566472949</v>
      </c>
      <c r="BE42" s="13">
        <f t="shared" ca="1" si="11"/>
        <v>2.4807714287970746</v>
      </c>
      <c r="BF42" s="13">
        <f t="shared" ca="1" si="11"/>
        <v>2.6508569153055914</v>
      </c>
      <c r="BG42" s="13">
        <f t="shared" ca="1" si="11"/>
        <v>2.4391809255581847</v>
      </c>
      <c r="BH42" s="13">
        <f t="shared" ca="1" si="11"/>
        <v>4.4432715376842902</v>
      </c>
      <c r="BI42" s="13">
        <f t="shared" ca="1" si="11"/>
        <v>-5.3149191942230267</v>
      </c>
      <c r="BJ42" s="13">
        <f t="shared" ca="1" si="11"/>
        <v>5.4150997073737015</v>
      </c>
      <c r="BK42" s="13">
        <f t="shared" ca="1" si="11"/>
        <v>7.107956871991794</v>
      </c>
      <c r="BL42" s="13">
        <f t="shared" ca="1" si="11"/>
        <v>2.9564016227117342</v>
      </c>
      <c r="BM42" s="13">
        <f t="shared" ca="1" si="11"/>
        <v>-1.0507203011234756</v>
      </c>
      <c r="BN42" s="13">
        <f t="shared" ca="1" si="11"/>
        <v>0.28980628146559817</v>
      </c>
    </row>
    <row r="43" spans="1:66" x14ac:dyDescent="0.2">
      <c r="A43" s="10">
        <v>22</v>
      </c>
      <c r="B43" s="14">
        <f t="shared" ca="1" si="1"/>
        <v>56.662637129305779</v>
      </c>
      <c r="C43" s="16">
        <f t="shared" ca="1" si="5"/>
        <v>43.074249872318823</v>
      </c>
      <c r="D43" s="16">
        <f t="shared" ca="1" si="2"/>
        <v>45.045189900940379</v>
      </c>
      <c r="F43" s="7">
        <v>22</v>
      </c>
      <c r="G43" s="13">
        <f t="shared" ca="1" si="6"/>
        <v>-0.70227820941640973</v>
      </c>
      <c r="H43" s="13">
        <f t="shared" ca="1" si="6"/>
        <v>1.597002212903553</v>
      </c>
      <c r="I43" s="13">
        <f t="shared" ca="1" si="6"/>
        <v>-2.7222463203809451</v>
      </c>
      <c r="J43" s="13">
        <f t="shared" ca="1" si="6"/>
        <v>4.2782446280542761</v>
      </c>
      <c r="K43" s="13">
        <f t="shared" ca="1" si="6"/>
        <v>0.32757881543964973</v>
      </c>
      <c r="L43" s="13">
        <f t="shared" ca="1" si="6"/>
        <v>-2.8354199436621998</v>
      </c>
      <c r="M43" s="13">
        <f t="shared" ca="1" si="6"/>
        <v>2.7373706961207702</v>
      </c>
      <c r="N43" s="13">
        <f t="shared" ca="1" si="6"/>
        <v>-2.1078464347719912</v>
      </c>
      <c r="O43" s="13">
        <f t="shared" ca="1" si="6"/>
        <v>4.7715744010500867</v>
      </c>
      <c r="P43" s="13">
        <f t="shared" ca="1" si="6"/>
        <v>2.8460172217932236</v>
      </c>
      <c r="Q43" s="13">
        <f t="shared" ca="1" si="6"/>
        <v>5.1196840622327606</v>
      </c>
      <c r="R43" s="13">
        <f t="shared" ca="1" si="6"/>
        <v>1.7374419287683442</v>
      </c>
      <c r="S43" s="13">
        <f t="shared" ca="1" si="6"/>
        <v>1.5543809472283725</v>
      </c>
      <c r="T43" s="13">
        <f t="shared" ca="1" si="6"/>
        <v>-0.24896998666881753</v>
      </c>
      <c r="U43" s="13">
        <f t="shared" ca="1" si="6"/>
        <v>4.9617730058156102</v>
      </c>
      <c r="V43" s="13">
        <f t="shared" ca="1" si="6"/>
        <v>-0.54256819996819283</v>
      </c>
      <c r="W43" s="13">
        <f t="shared" ca="1" si="9"/>
        <v>4.0798827596393279</v>
      </c>
      <c r="X43" s="13">
        <f t="shared" ca="1" si="9"/>
        <v>-0.79752388775504013</v>
      </c>
      <c r="Y43" s="13">
        <f t="shared" ca="1" si="9"/>
        <v>-0.31444236719397001</v>
      </c>
      <c r="Z43" s="13">
        <f t="shared" ca="1" si="9"/>
        <v>5.3817077984235073</v>
      </c>
      <c r="AA43" s="13">
        <f t="shared" ca="1" si="9"/>
        <v>0.47629824554445976</v>
      </c>
      <c r="AB43" s="13">
        <f t="shared" ca="1" si="9"/>
        <v>1.9208310581391419</v>
      </c>
      <c r="AC43" s="13">
        <f t="shared" ca="1" si="9"/>
        <v>3.5484393854622365</v>
      </c>
      <c r="AD43" s="13">
        <f t="shared" ca="1" si="9"/>
        <v>3.0722770353944613</v>
      </c>
      <c r="AE43" s="13">
        <f t="shared" ca="1" si="9"/>
        <v>5.3680275242156315</v>
      </c>
      <c r="AF43" s="13">
        <f t="shared" ca="1" si="11"/>
        <v>3.2317699045086141</v>
      </c>
      <c r="AG43" s="13">
        <f t="shared" ca="1" si="11"/>
        <v>-0.14331789051713573</v>
      </c>
      <c r="AH43" s="13">
        <f t="shared" ca="1" si="11"/>
        <v>7.2133056738591135</v>
      </c>
      <c r="AI43" s="13">
        <f t="shared" ca="1" si="11"/>
        <v>8.0376610444097878</v>
      </c>
      <c r="AJ43" s="13">
        <f t="shared" ca="1" si="11"/>
        <v>5.6212221457597167</v>
      </c>
      <c r="AK43" s="13">
        <f t="shared" ca="1" si="11"/>
        <v>1.8828530495881544</v>
      </c>
      <c r="AL43" s="13">
        <f t="shared" ca="1" si="11"/>
        <v>3.7541915655911069</v>
      </c>
      <c r="AM43" s="13">
        <f t="shared" ca="1" si="11"/>
        <v>2.353725667046048</v>
      </c>
      <c r="AN43" s="13">
        <f t="shared" ca="1" si="11"/>
        <v>-2.1701005669029501</v>
      </c>
      <c r="AO43" s="13">
        <f t="shared" ca="1" si="11"/>
        <v>-2.1432597131466995</v>
      </c>
      <c r="AP43" s="13">
        <f t="shared" ref="AP43:BN43" ca="1" si="12">_xlfn.NORM.INV(RAND(),$B$7,$B$8)</f>
        <v>-0.829012474666738</v>
      </c>
      <c r="AQ43" s="13">
        <f t="shared" ca="1" si="12"/>
        <v>5.5208003103354493</v>
      </c>
      <c r="AR43" s="13">
        <f t="shared" ca="1" si="12"/>
        <v>0.11172023123263997</v>
      </c>
      <c r="AS43" s="13">
        <f t="shared" ca="1" si="12"/>
        <v>-0.5266061917698126</v>
      </c>
      <c r="AT43" s="13">
        <f t="shared" ca="1" si="12"/>
        <v>-0.72955769206932075</v>
      </c>
      <c r="AU43" s="13">
        <f t="shared" ca="1" si="12"/>
        <v>0.6390860916651302</v>
      </c>
      <c r="AV43" s="13">
        <f t="shared" ca="1" si="12"/>
        <v>4.3919267990438868</v>
      </c>
      <c r="AW43" s="13">
        <f t="shared" ca="1" si="12"/>
        <v>-0.81626614634558425</v>
      </c>
      <c r="AX43" s="13">
        <f t="shared" ca="1" si="12"/>
        <v>1.9484109247275243</v>
      </c>
      <c r="AY43" s="13">
        <f t="shared" ca="1" si="12"/>
        <v>2.3546455267408626</v>
      </c>
      <c r="AZ43" s="13">
        <f t="shared" ca="1" si="12"/>
        <v>5.3923757718617757</v>
      </c>
      <c r="BA43" s="13">
        <f t="shared" ca="1" si="12"/>
        <v>-0.99469983814356366</v>
      </c>
      <c r="BB43" s="13">
        <f t="shared" ca="1" si="12"/>
        <v>1.1900604761828302</v>
      </c>
      <c r="BC43" s="13">
        <f t="shared" ca="1" si="12"/>
        <v>-1.0512864996394162</v>
      </c>
      <c r="BD43" s="13">
        <f t="shared" ca="1" si="12"/>
        <v>1.1895540664199227</v>
      </c>
      <c r="BE43" s="13">
        <f t="shared" ca="1" si="12"/>
        <v>3.2427036449299291</v>
      </c>
      <c r="BF43" s="13">
        <f t="shared" ca="1" si="12"/>
        <v>1.443215300532243</v>
      </c>
      <c r="BG43" s="13">
        <f t="shared" ca="1" si="12"/>
        <v>3.0240906328383907</v>
      </c>
      <c r="BH43" s="13">
        <f t="shared" ca="1" si="12"/>
        <v>-0.13370072840854386</v>
      </c>
      <c r="BI43" s="13">
        <f t="shared" ca="1" si="12"/>
        <v>0.9981559824055628</v>
      </c>
      <c r="BJ43" s="13">
        <f t="shared" ca="1" si="12"/>
        <v>-0.21155562427155017</v>
      </c>
      <c r="BK43" s="13">
        <f t="shared" ca="1" si="12"/>
        <v>0.81495781874530215</v>
      </c>
      <c r="BL43" s="13">
        <f t="shared" ca="1" si="12"/>
        <v>6.999695679281583</v>
      </c>
      <c r="BM43" s="13">
        <f t="shared" ca="1" si="12"/>
        <v>6.9967319061236051</v>
      </c>
      <c r="BN43" s="13">
        <f t="shared" ca="1" si="12"/>
        <v>-0.59105189985231643</v>
      </c>
    </row>
    <row r="44" spans="1:66" x14ac:dyDescent="0.2">
      <c r="A44" s="10">
        <v>23</v>
      </c>
      <c r="B44" s="14">
        <f t="shared" ca="1" si="1"/>
        <v>43.142300041099389</v>
      </c>
      <c r="C44" s="16">
        <f t="shared" ca="1" si="5"/>
        <v>43.142300041099389</v>
      </c>
      <c r="D44" s="16">
        <f t="shared" ca="1" si="2"/>
        <v>45.458538552688523</v>
      </c>
      <c r="F44" s="7">
        <v>23</v>
      </c>
      <c r="G44" s="13">
        <f t="shared" ca="1" si="6"/>
        <v>1.9032355254051589</v>
      </c>
      <c r="H44" s="13">
        <f t="shared" ca="1" si="6"/>
        <v>1.9172546554662038</v>
      </c>
      <c r="I44" s="13">
        <f t="shared" ca="1" si="6"/>
        <v>-0.2872173961137392</v>
      </c>
      <c r="J44" s="13">
        <f t="shared" ca="1" si="6"/>
        <v>-1.0866700076372751</v>
      </c>
      <c r="K44" s="13">
        <f t="shared" ca="1" si="6"/>
        <v>2.7989944883833973</v>
      </c>
      <c r="L44" s="13">
        <f t="shared" ca="1" si="6"/>
        <v>6.0334390582638395</v>
      </c>
      <c r="M44" s="13">
        <f t="shared" ca="1" si="6"/>
        <v>6.0367869984140921</v>
      </c>
      <c r="N44" s="13">
        <f t="shared" ca="1" si="6"/>
        <v>0.63741865994523583</v>
      </c>
      <c r="O44" s="13">
        <f t="shared" ca="1" si="6"/>
        <v>1.8719270279659062</v>
      </c>
      <c r="P44" s="13">
        <f t="shared" ca="1" si="6"/>
        <v>2.2488549039851207</v>
      </c>
      <c r="Q44" s="13">
        <f t="shared" ca="1" si="6"/>
        <v>0.63038048963691251</v>
      </c>
      <c r="R44" s="13">
        <f t="shared" ca="1" si="6"/>
        <v>3.7889745209228796</v>
      </c>
      <c r="S44" s="13">
        <f t="shared" ca="1" si="6"/>
        <v>0.61975089114765525</v>
      </c>
      <c r="T44" s="13">
        <f t="shared" ca="1" si="6"/>
        <v>2.7254889249677614</v>
      </c>
      <c r="U44" s="13">
        <f t="shared" ca="1" si="6"/>
        <v>5.1080240115984461</v>
      </c>
      <c r="V44" s="13">
        <f t="shared" ca="1" si="6"/>
        <v>1.2601391767437442</v>
      </c>
      <c r="W44" s="13">
        <f t="shared" ca="1" si="9"/>
        <v>4.3506377367410307</v>
      </c>
      <c r="X44" s="13">
        <f t="shared" ca="1" si="9"/>
        <v>-1.2588661727591894</v>
      </c>
      <c r="Y44" s="13">
        <f t="shared" ca="1" si="9"/>
        <v>1.2117426562222324</v>
      </c>
      <c r="Z44" s="13">
        <f t="shared" ca="1" si="9"/>
        <v>-3.84497502733515</v>
      </c>
      <c r="AA44" s="13">
        <f t="shared" ca="1" si="9"/>
        <v>-2.2569540508045955</v>
      </c>
      <c r="AB44" s="13">
        <f t="shared" ca="1" si="9"/>
        <v>0.57065616677319708</v>
      </c>
      <c r="AC44" s="13">
        <f t="shared" ca="1" si="9"/>
        <v>6.2973364770023359</v>
      </c>
      <c r="AD44" s="13">
        <f t="shared" ca="1" si="9"/>
        <v>1.6958308294596507</v>
      </c>
      <c r="AE44" s="13">
        <f t="shared" ca="1" si="9"/>
        <v>3.6172417456871777</v>
      </c>
      <c r="AF44" s="13">
        <f t="shared" ref="AF44:BN51" ca="1" si="13">_xlfn.NORM.INV(RAND(),$B$7,$B$8)</f>
        <v>-1.4884183337903987</v>
      </c>
      <c r="AG44" s="13">
        <f t="shared" ca="1" si="13"/>
        <v>9.8450452181118031</v>
      </c>
      <c r="AH44" s="13">
        <f t="shared" ca="1" si="13"/>
        <v>-3.6469876919483113E-2</v>
      </c>
      <c r="AI44" s="13">
        <f t="shared" ca="1" si="13"/>
        <v>-2.3415357178551339</v>
      </c>
      <c r="AJ44" s="13">
        <f t="shared" ca="1" si="13"/>
        <v>1.6457540980970538</v>
      </c>
      <c r="AK44" s="13">
        <f t="shared" ca="1" si="13"/>
        <v>7.7766025958977369</v>
      </c>
      <c r="AL44" s="13">
        <f t="shared" ca="1" si="13"/>
        <v>3.5024959623518548</v>
      </c>
      <c r="AM44" s="13">
        <f t="shared" ca="1" si="13"/>
        <v>4.2401215926014348</v>
      </c>
      <c r="AN44" s="13">
        <f t="shared" ca="1" si="13"/>
        <v>0.5178985591704115</v>
      </c>
      <c r="AO44" s="13">
        <f t="shared" ca="1" si="13"/>
        <v>3.5122545249370845</v>
      </c>
      <c r="AP44" s="13">
        <f t="shared" ca="1" si="13"/>
        <v>-0.20985558957776584</v>
      </c>
      <c r="AQ44" s="13">
        <f t="shared" ca="1" si="13"/>
        <v>1.7490856555881045</v>
      </c>
      <c r="AR44" s="13">
        <f t="shared" ca="1" si="13"/>
        <v>5.1143769076695946</v>
      </c>
      <c r="AS44" s="13">
        <f t="shared" ca="1" si="13"/>
        <v>-4.1835560191383685</v>
      </c>
      <c r="AT44" s="13">
        <f t="shared" ca="1" si="13"/>
        <v>1.2795295839131791</v>
      </c>
      <c r="AU44" s="13">
        <f t="shared" ca="1" si="13"/>
        <v>4.9901483514758613</v>
      </c>
      <c r="AV44" s="13">
        <f t="shared" ca="1" si="13"/>
        <v>3.8987995068812844</v>
      </c>
      <c r="AW44" s="13">
        <f t="shared" ca="1" si="13"/>
        <v>8.8269194283699726E-2</v>
      </c>
      <c r="AX44" s="13">
        <f t="shared" ca="1" si="13"/>
        <v>-1.6720232678260984</v>
      </c>
      <c r="AY44" s="13">
        <f t="shared" ca="1" si="13"/>
        <v>7.4186500777551565</v>
      </c>
      <c r="AZ44" s="13">
        <f t="shared" ca="1" si="13"/>
        <v>-0.41979284707747766</v>
      </c>
      <c r="BA44" s="13">
        <f t="shared" ca="1" si="13"/>
        <v>-2.0475634222147949</v>
      </c>
      <c r="BB44" s="13">
        <f t="shared" ca="1" si="13"/>
        <v>3.865090332707795</v>
      </c>
      <c r="BC44" s="13">
        <f t="shared" ca="1" si="13"/>
        <v>-0.26988931208486955</v>
      </c>
      <c r="BD44" s="13">
        <f t="shared" ca="1" si="13"/>
        <v>4.5795115407490643</v>
      </c>
      <c r="BE44" s="13">
        <f t="shared" ca="1" si="13"/>
        <v>-0.16494897318112223</v>
      </c>
      <c r="BF44" s="13">
        <f t="shared" ca="1" si="13"/>
        <v>-1.3681508073988127</v>
      </c>
      <c r="BG44" s="13">
        <f t="shared" ca="1" si="13"/>
        <v>-2.8387732899977713</v>
      </c>
      <c r="BH44" s="13">
        <f t="shared" ca="1" si="13"/>
        <v>-0.58114192347463733</v>
      </c>
      <c r="BI44" s="13">
        <f t="shared" ca="1" si="13"/>
        <v>-3.4894254829108871</v>
      </c>
      <c r="BJ44" s="13">
        <f t="shared" ca="1" si="13"/>
        <v>0.50241084524864577</v>
      </c>
      <c r="BK44" s="13">
        <f t="shared" ca="1" si="13"/>
        <v>-1.2648928985845114</v>
      </c>
      <c r="BL44" s="13">
        <f t="shared" ca="1" si="13"/>
        <v>3.490150446624833</v>
      </c>
      <c r="BM44" s="13">
        <f t="shared" ca="1" si="13"/>
        <v>-3.0008320880136283</v>
      </c>
      <c r="BN44" s="13">
        <f t="shared" ca="1" si="13"/>
        <v>2.5166847576192017</v>
      </c>
    </row>
    <row r="45" spans="1:66" x14ac:dyDescent="0.2">
      <c r="A45" s="10">
        <v>24</v>
      </c>
      <c r="B45" s="14">
        <f t="shared" ca="1" si="1"/>
        <v>50.408671068635144</v>
      </c>
      <c r="C45" s="16">
        <f t="shared" ca="1" si="5"/>
        <v>43.174817009197277</v>
      </c>
      <c r="D45" s="16">
        <f t="shared" ca="1" si="2"/>
        <v>45.869007970425784</v>
      </c>
      <c r="F45" s="7">
        <v>24</v>
      </c>
      <c r="G45" s="13">
        <f t="shared" ca="1" si="6"/>
        <v>5.1468787929071702</v>
      </c>
      <c r="H45" s="13">
        <f t="shared" ca="1" si="6"/>
        <v>0.79703856876892965</v>
      </c>
      <c r="I45" s="13">
        <f t="shared" ca="1" si="6"/>
        <v>3.4947433201308886</v>
      </c>
      <c r="J45" s="13">
        <f t="shared" ca="1" si="6"/>
        <v>3.0607703181326045</v>
      </c>
      <c r="K45" s="13">
        <f t="shared" ca="1" si="6"/>
        <v>8.3669437917143252</v>
      </c>
      <c r="L45" s="13">
        <f t="shared" ca="1" si="6"/>
        <v>5.1081805166591945</v>
      </c>
      <c r="M45" s="13">
        <f t="shared" ca="1" si="6"/>
        <v>5.7984932766061297</v>
      </c>
      <c r="N45" s="13">
        <f t="shared" ca="1" si="6"/>
        <v>-2.0688865929871669</v>
      </c>
      <c r="O45" s="13">
        <f t="shared" ca="1" si="6"/>
        <v>1.0528544295108819</v>
      </c>
      <c r="P45" s="13">
        <f t="shared" ca="1" si="6"/>
        <v>6.8384756468763861</v>
      </c>
      <c r="Q45" s="13">
        <f t="shared" ca="1" si="6"/>
        <v>4.9663227270189427</v>
      </c>
      <c r="R45" s="13">
        <f t="shared" ca="1" si="6"/>
        <v>7.8426945023090928</v>
      </c>
      <c r="S45" s="13">
        <f t="shared" ca="1" si="6"/>
        <v>2.2615242493015106</v>
      </c>
      <c r="T45" s="13">
        <f t="shared" ca="1" si="6"/>
        <v>6.317504621867398</v>
      </c>
      <c r="U45" s="13">
        <f t="shared" ca="1" si="6"/>
        <v>-0.45036754635693388</v>
      </c>
      <c r="V45" s="13">
        <f t="shared" ca="1" si="6"/>
        <v>-0.20024857118010075</v>
      </c>
      <c r="W45" s="13">
        <f t="shared" ca="1" si="9"/>
        <v>1.7025326481591128</v>
      </c>
      <c r="X45" s="13">
        <f t="shared" ca="1" si="9"/>
        <v>3.1721529826933388</v>
      </c>
      <c r="Y45" s="13">
        <f t="shared" ca="1" si="9"/>
        <v>-0.4000058100649202</v>
      </c>
      <c r="Z45" s="13">
        <f t="shared" ca="1" si="9"/>
        <v>1.8172461298448963</v>
      </c>
      <c r="AA45" s="13">
        <f t="shared" ca="1" si="9"/>
        <v>4.5449707378039754</v>
      </c>
      <c r="AB45" s="13">
        <f t="shared" ca="1" si="9"/>
        <v>-5.1847262102935332E-2</v>
      </c>
      <c r="AC45" s="13">
        <f t="shared" ca="1" si="9"/>
        <v>7.2589660524831405</v>
      </c>
      <c r="AD45" s="13">
        <f t="shared" ca="1" si="9"/>
        <v>4.1862495905882069</v>
      </c>
      <c r="AE45" s="13">
        <f t="shared" ca="1" si="9"/>
        <v>7.9248542754996727</v>
      </c>
      <c r="AF45" s="13">
        <f t="shared" ca="1" si="13"/>
        <v>-0.28074147750208311</v>
      </c>
      <c r="AG45" s="13">
        <f t="shared" ca="1" si="13"/>
        <v>9.7938243678385035</v>
      </c>
      <c r="AH45" s="13">
        <f t="shared" ca="1" si="13"/>
        <v>3.7303201750518822</v>
      </c>
      <c r="AI45" s="13">
        <f t="shared" ca="1" si="13"/>
        <v>4.87962390608907</v>
      </c>
      <c r="AJ45" s="13">
        <f t="shared" ca="1" si="13"/>
        <v>3.1338259569230376</v>
      </c>
      <c r="AK45" s="13">
        <f t="shared" ca="1" si="13"/>
        <v>1.7766164735305603</v>
      </c>
      <c r="AL45" s="13">
        <f t="shared" ca="1" si="13"/>
        <v>3.7281423779452529</v>
      </c>
      <c r="AM45" s="13">
        <f t="shared" ca="1" si="13"/>
        <v>4.0450055011430379</v>
      </c>
      <c r="AN45" s="13">
        <f t="shared" ca="1" si="13"/>
        <v>1.5049527378255516</v>
      </c>
      <c r="AO45" s="13">
        <f t="shared" ca="1" si="13"/>
        <v>6.4585804905650352</v>
      </c>
      <c r="AP45" s="13">
        <f t="shared" ca="1" si="13"/>
        <v>-0.71259186763492588</v>
      </c>
      <c r="AQ45" s="13">
        <f t="shared" ca="1" si="13"/>
        <v>2.628197596032892</v>
      </c>
      <c r="AR45" s="13">
        <f t="shared" ca="1" si="13"/>
        <v>-0.4136124622965931</v>
      </c>
      <c r="AS45" s="13">
        <f t="shared" ca="1" si="13"/>
        <v>2.9044251590692487</v>
      </c>
      <c r="AT45" s="13">
        <f t="shared" ca="1" si="13"/>
        <v>4.4678391331470344</v>
      </c>
      <c r="AU45" s="13">
        <f t="shared" ca="1" si="13"/>
        <v>0.95733082316024465</v>
      </c>
      <c r="AV45" s="13">
        <f t="shared" ca="1" si="13"/>
        <v>2.6706670639857757</v>
      </c>
      <c r="AW45" s="13">
        <f t="shared" ca="1" si="13"/>
        <v>1.7456868074622529</v>
      </c>
      <c r="AX45" s="13">
        <f t="shared" ca="1" si="13"/>
        <v>6.7821005145988913</v>
      </c>
      <c r="AY45" s="13">
        <f t="shared" ca="1" si="13"/>
        <v>-0.5763380609305786</v>
      </c>
      <c r="AZ45" s="13">
        <f t="shared" ca="1" si="13"/>
        <v>1.785222129038377</v>
      </c>
      <c r="BA45" s="13">
        <f t="shared" ca="1" si="13"/>
        <v>3.7531757891622552</v>
      </c>
      <c r="BB45" s="13">
        <f t="shared" ca="1" si="13"/>
        <v>-4.5296170016222561</v>
      </c>
      <c r="BC45" s="13">
        <f t="shared" ca="1" si="13"/>
        <v>1.4382379001607719</v>
      </c>
      <c r="BD45" s="13">
        <f t="shared" ca="1" si="13"/>
        <v>-2.3032674608804999</v>
      </c>
      <c r="BE45" s="13">
        <f t="shared" ca="1" si="13"/>
        <v>1.7057058873103261</v>
      </c>
      <c r="BF45" s="13">
        <f t="shared" ca="1" si="13"/>
        <v>6.1443262691883671</v>
      </c>
      <c r="BG45" s="13">
        <f t="shared" ca="1" si="13"/>
        <v>0.98499605365176768</v>
      </c>
      <c r="BH45" s="13">
        <f t="shared" ca="1" si="13"/>
        <v>3.8467074165172983</v>
      </c>
      <c r="BI45" s="13">
        <f t="shared" ca="1" si="13"/>
        <v>3.5198680911293723</v>
      </c>
      <c r="BJ45" s="13">
        <f t="shared" ca="1" si="13"/>
        <v>-0.37532665705045964</v>
      </c>
      <c r="BK45" s="13">
        <f t="shared" ca="1" si="13"/>
        <v>4.8717198480029094</v>
      </c>
      <c r="BL45" s="13">
        <f t="shared" ca="1" si="13"/>
        <v>6.7184226836628307</v>
      </c>
      <c r="BM45" s="13">
        <f t="shared" ca="1" si="13"/>
        <v>-2.1402453664548311</v>
      </c>
      <c r="BN45" s="13">
        <f t="shared" ca="1" si="13"/>
        <v>3.8666504848417356</v>
      </c>
    </row>
    <row r="46" spans="1:66" x14ac:dyDescent="0.2">
      <c r="A46" s="10">
        <v>25</v>
      </c>
      <c r="B46" s="14">
        <f t="shared" ca="1" si="1"/>
        <v>44.954586148824731</v>
      </c>
      <c r="C46" s="16">
        <f t="shared" ca="1" si="5"/>
        <v>43.553832138734705</v>
      </c>
      <c r="D46" s="16">
        <f t="shared" ca="1" si="2"/>
        <v>46.277408575356674</v>
      </c>
      <c r="F46" s="7">
        <v>25</v>
      </c>
      <c r="G46" s="13">
        <f t="shared" ca="1" si="6"/>
        <v>8.027531774541016</v>
      </c>
      <c r="H46" s="13">
        <f t="shared" ca="1" si="6"/>
        <v>4.7863321988404017</v>
      </c>
      <c r="I46" s="13">
        <f t="shared" ca="1" si="6"/>
        <v>0.39493673081309333</v>
      </c>
      <c r="J46" s="13">
        <f t="shared" ca="1" si="6"/>
        <v>-0.47398915911152617</v>
      </c>
      <c r="K46" s="13">
        <f t="shared" ca="1" si="6"/>
        <v>7.7816827293062989</v>
      </c>
      <c r="L46" s="13">
        <f t="shared" ca="1" si="6"/>
        <v>2.4704764741711274</v>
      </c>
      <c r="M46" s="13">
        <f t="shared" ca="1" si="6"/>
        <v>-1.6168050120355466</v>
      </c>
      <c r="N46" s="13">
        <f t="shared" ca="1" si="6"/>
        <v>-3.1230648369886254</v>
      </c>
      <c r="O46" s="13">
        <f t="shared" ca="1" si="6"/>
        <v>2.3436414487389756</v>
      </c>
      <c r="P46" s="13">
        <f t="shared" ca="1" si="6"/>
        <v>3.2372193463010559</v>
      </c>
      <c r="Q46" s="13">
        <f t="shared" ca="1" si="6"/>
        <v>2.0436867536807966</v>
      </c>
      <c r="R46" s="13">
        <f t="shared" ca="1" si="6"/>
        <v>4.7296180752329278</v>
      </c>
      <c r="S46" s="13">
        <f t="shared" ca="1" si="6"/>
        <v>2.7897074358861387</v>
      </c>
      <c r="T46" s="13">
        <f t="shared" ca="1" si="6"/>
        <v>6.3369115133094915</v>
      </c>
      <c r="U46" s="13">
        <f t="shared" ca="1" si="6"/>
        <v>8.3726607518663565E-2</v>
      </c>
      <c r="V46" s="13">
        <f t="shared" ca="1" si="6"/>
        <v>1.1347407763111654</v>
      </c>
      <c r="W46" s="13">
        <f t="shared" ca="1" si="9"/>
        <v>0.15374804882060644</v>
      </c>
      <c r="X46" s="13">
        <f t="shared" ca="1" si="9"/>
        <v>4.4047975623414359</v>
      </c>
      <c r="Y46" s="13">
        <f t="shared" ca="1" si="9"/>
        <v>0.98766666270110237</v>
      </c>
      <c r="Z46" s="13">
        <f t="shared" ca="1" si="9"/>
        <v>2.7938890230802116</v>
      </c>
      <c r="AA46" s="13">
        <f t="shared" ca="1" si="9"/>
        <v>7.8412986598598025</v>
      </c>
      <c r="AB46" s="13">
        <f t="shared" ca="1" si="9"/>
        <v>0.48348975743349909</v>
      </c>
      <c r="AC46" s="13">
        <f t="shared" ca="1" si="9"/>
        <v>-1.7285207020912043</v>
      </c>
      <c r="AD46" s="13">
        <f t="shared" ca="1" si="9"/>
        <v>1.7657158395760399</v>
      </c>
      <c r="AE46" s="13">
        <f t="shared" ca="1" si="9"/>
        <v>-1.8043660498676717</v>
      </c>
      <c r="AF46" s="13">
        <f t="shared" ca="1" si="13"/>
        <v>0.63768438153723195</v>
      </c>
      <c r="AG46" s="13">
        <f t="shared" ca="1" si="13"/>
        <v>1.7628263132801143</v>
      </c>
      <c r="AH46" s="13">
        <f t="shared" ca="1" si="13"/>
        <v>2.7798494663055178</v>
      </c>
      <c r="AI46" s="13">
        <f t="shared" ca="1" si="13"/>
        <v>4.0074153229213421</v>
      </c>
      <c r="AJ46" s="13">
        <f t="shared" ca="1" si="13"/>
        <v>0.6616851120212941</v>
      </c>
      <c r="AK46" s="13">
        <f t="shared" ca="1" si="13"/>
        <v>3.0859024377519777</v>
      </c>
      <c r="AL46" s="13">
        <f t="shared" ca="1" si="13"/>
        <v>3.449938896585083</v>
      </c>
      <c r="AM46" s="13">
        <f t="shared" ca="1" si="13"/>
        <v>0.50375904530641269</v>
      </c>
      <c r="AN46" s="13">
        <f t="shared" ca="1" si="13"/>
        <v>-4.553829593908099</v>
      </c>
      <c r="AO46" s="13">
        <f t="shared" ca="1" si="13"/>
        <v>1.510468344247728</v>
      </c>
      <c r="AP46" s="13">
        <f t="shared" ca="1" si="13"/>
        <v>-1.3250761321262434</v>
      </c>
      <c r="AQ46" s="13">
        <f t="shared" ca="1" si="13"/>
        <v>0.28162685600430781</v>
      </c>
      <c r="AR46" s="13">
        <f t="shared" ca="1" si="13"/>
        <v>-0.47109906631923382</v>
      </c>
      <c r="AS46" s="13">
        <f t="shared" ca="1" si="13"/>
        <v>7.2871752944075325</v>
      </c>
      <c r="AT46" s="13">
        <f t="shared" ca="1" si="13"/>
        <v>3.3642141560409615</v>
      </c>
      <c r="AU46" s="13">
        <f t="shared" ca="1" si="13"/>
        <v>-0.70298729829973228</v>
      </c>
      <c r="AV46" s="13">
        <f t="shared" ca="1" si="13"/>
        <v>3.8352406378347013</v>
      </c>
      <c r="AW46" s="13">
        <f t="shared" ca="1" si="13"/>
        <v>0.75641602514582962</v>
      </c>
      <c r="AX46" s="13">
        <f t="shared" ca="1" si="13"/>
        <v>0.6211611302426332</v>
      </c>
      <c r="AY46" s="13">
        <f t="shared" ca="1" si="13"/>
        <v>-1.8555071975826065</v>
      </c>
      <c r="AZ46" s="13">
        <f t="shared" ca="1" si="13"/>
        <v>8.8167266684090801</v>
      </c>
      <c r="BA46" s="13">
        <f t="shared" ca="1" si="13"/>
        <v>6.8068621084359853</v>
      </c>
      <c r="BB46" s="13">
        <f t="shared" ca="1" si="13"/>
        <v>4.1308150611382075</v>
      </c>
      <c r="BC46" s="13">
        <f t="shared" ca="1" si="13"/>
        <v>3.7660684932533188</v>
      </c>
      <c r="BD46" s="13">
        <f t="shared" ca="1" si="13"/>
        <v>0.71951727950200439</v>
      </c>
      <c r="BE46" s="13">
        <f t="shared" ca="1" si="13"/>
        <v>4.3487017562029457</v>
      </c>
      <c r="BF46" s="13">
        <f t="shared" ca="1" si="13"/>
        <v>1.0518572318751698</v>
      </c>
      <c r="BG46" s="13">
        <f t="shared" ca="1" si="13"/>
        <v>6.5474560498921361</v>
      </c>
      <c r="BH46" s="13">
        <f t="shared" ca="1" si="13"/>
        <v>4.3000463318445199</v>
      </c>
      <c r="BI46" s="13">
        <f t="shared" ca="1" si="13"/>
        <v>7.5014444065908403</v>
      </c>
      <c r="BJ46" s="13">
        <f t="shared" ca="1" si="13"/>
        <v>0.98729415227623019</v>
      </c>
      <c r="BK46" s="13">
        <f t="shared" ca="1" si="13"/>
        <v>3.3387938186452217</v>
      </c>
      <c r="BL46" s="13">
        <f t="shared" ca="1" si="13"/>
        <v>0.21598353354987365</v>
      </c>
      <c r="BM46" s="13">
        <f t="shared" ca="1" si="13"/>
        <v>1.4114209708415293</v>
      </c>
      <c r="BN46" s="13">
        <f t="shared" ca="1" si="13"/>
        <v>3.5963910304122497</v>
      </c>
    </row>
    <row r="47" spans="1:66" x14ac:dyDescent="0.2">
      <c r="A47" s="10">
        <v>26</v>
      </c>
      <c r="B47" s="14">
        <f t="shared" ca="1" si="1"/>
        <v>43.174817009197277</v>
      </c>
      <c r="C47" s="16">
        <f t="shared" ca="1" si="5"/>
        <v>44.209839094508126</v>
      </c>
      <c r="D47" s="16">
        <f t="shared" ca="1" si="2"/>
        <v>46.684509471694099</v>
      </c>
      <c r="F47" s="7">
        <v>26</v>
      </c>
      <c r="G47" s="13">
        <f t="shared" ca="1" si="6"/>
        <v>2.0944494361009953</v>
      </c>
      <c r="H47" s="13">
        <f t="shared" ca="1" si="6"/>
        <v>2.8074332683731726</v>
      </c>
      <c r="I47" s="13">
        <f t="shared" ca="1" si="6"/>
        <v>4.7258640984693283</v>
      </c>
      <c r="J47" s="13">
        <f t="shared" ca="1" si="6"/>
        <v>2.9811132275332111</v>
      </c>
      <c r="K47" s="13">
        <f t="shared" ca="1" si="6"/>
        <v>3.0878416575393226</v>
      </c>
      <c r="L47" s="13">
        <f t="shared" ca="1" si="6"/>
        <v>1.2391972351477238</v>
      </c>
      <c r="M47" s="13">
        <f t="shared" ca="1" si="6"/>
        <v>7.2354102007698256</v>
      </c>
      <c r="N47" s="13">
        <f t="shared" ca="1" si="6"/>
        <v>4.1708604100444893</v>
      </c>
      <c r="O47" s="13">
        <f t="shared" ca="1" si="6"/>
        <v>2.2578732884556496</v>
      </c>
      <c r="P47" s="13">
        <f t="shared" ca="1" si="6"/>
        <v>2.3089042099325328</v>
      </c>
      <c r="Q47" s="13">
        <f t="shared" ca="1" si="6"/>
        <v>3.4526900834461243</v>
      </c>
      <c r="R47" s="13">
        <f t="shared" ca="1" si="6"/>
        <v>-3.0154805718054067E-2</v>
      </c>
      <c r="S47" s="13">
        <f t="shared" ca="1" si="6"/>
        <v>3.8604890994045511</v>
      </c>
      <c r="T47" s="13">
        <f t="shared" ca="1" si="6"/>
        <v>6.0381585868486845</v>
      </c>
      <c r="U47" s="13">
        <f t="shared" ca="1" si="6"/>
        <v>1.2589555348995964</v>
      </c>
      <c r="V47" s="13">
        <f t="shared" ca="1" si="6"/>
        <v>-1.097804371053495</v>
      </c>
      <c r="W47" s="13">
        <f t="shared" ca="1" si="9"/>
        <v>1.7827234712679425</v>
      </c>
      <c r="X47" s="13">
        <f t="shared" ca="1" si="9"/>
        <v>3.8200158615272395</v>
      </c>
      <c r="Y47" s="13">
        <f t="shared" ca="1" si="9"/>
        <v>-4.1531355204114018</v>
      </c>
      <c r="Z47" s="13">
        <f t="shared" ca="1" si="9"/>
        <v>2.6423260615914659</v>
      </c>
      <c r="AA47" s="13">
        <f t="shared" ca="1" si="9"/>
        <v>0.97615677168907511</v>
      </c>
      <c r="AB47" s="13">
        <f t="shared" ca="1" si="9"/>
        <v>4.7116765167700034</v>
      </c>
      <c r="AC47" s="13">
        <f t="shared" ca="1" si="9"/>
        <v>3.7008254725819398</v>
      </c>
      <c r="AD47" s="13">
        <f t="shared" ca="1" si="9"/>
        <v>-1.197543652692473</v>
      </c>
      <c r="AE47" s="13">
        <f t="shared" ca="1" si="9"/>
        <v>0.26878749651096578</v>
      </c>
      <c r="AF47" s="13">
        <f t="shared" ca="1" si="13"/>
        <v>6.2729980781996986</v>
      </c>
      <c r="AG47" s="13">
        <f t="shared" ca="1" si="13"/>
        <v>1.1494891568116583</v>
      </c>
      <c r="AH47" s="13">
        <f t="shared" ca="1" si="13"/>
        <v>5.9540031381026761</v>
      </c>
      <c r="AI47" s="13">
        <f t="shared" ca="1" si="13"/>
        <v>4.3777506459430491</v>
      </c>
      <c r="AJ47" s="13">
        <f t="shared" ca="1" si="13"/>
        <v>2.075577722349935</v>
      </c>
      <c r="AK47" s="13">
        <f t="shared" ca="1" si="13"/>
        <v>3.9857058316319711</v>
      </c>
      <c r="AL47" s="13">
        <f t="shared" ca="1" si="13"/>
        <v>4.5057631345976308</v>
      </c>
      <c r="AM47" s="13">
        <f t="shared" ca="1" si="13"/>
        <v>-0.37842361041413453</v>
      </c>
      <c r="AN47" s="13">
        <f t="shared" ca="1" si="13"/>
        <v>3.0688339280117543</v>
      </c>
      <c r="AO47" s="13">
        <f t="shared" ca="1" si="13"/>
        <v>-1.8105807974845272</v>
      </c>
      <c r="AP47" s="13">
        <f t="shared" ca="1" si="13"/>
        <v>1.3468587580856928</v>
      </c>
      <c r="AQ47" s="13">
        <f t="shared" ca="1" si="13"/>
        <v>1.8423493486460973</v>
      </c>
      <c r="AR47" s="13">
        <f t="shared" ca="1" si="13"/>
        <v>0.78779127970125851</v>
      </c>
      <c r="AS47" s="13">
        <f t="shared" ca="1" si="13"/>
        <v>-0.66978346316969528</v>
      </c>
      <c r="AT47" s="13">
        <f t="shared" ca="1" si="13"/>
        <v>3.7323498121305505</v>
      </c>
      <c r="AU47" s="13">
        <f t="shared" ca="1" si="13"/>
        <v>-1.5781634422078867</v>
      </c>
      <c r="AV47" s="13">
        <f t="shared" ca="1" si="13"/>
        <v>3.009006593149957</v>
      </c>
      <c r="AW47" s="13">
        <f t="shared" ca="1" si="13"/>
        <v>-0.54812071278196894</v>
      </c>
      <c r="AX47" s="13">
        <f t="shared" ca="1" si="13"/>
        <v>-0.43291120025355445</v>
      </c>
      <c r="AY47" s="13">
        <f t="shared" ca="1" si="13"/>
        <v>7.1122044027147631</v>
      </c>
      <c r="AZ47" s="13">
        <f t="shared" ca="1" si="13"/>
        <v>3.1001249809916285</v>
      </c>
      <c r="BA47" s="13">
        <f t="shared" ca="1" si="13"/>
        <v>1.1047821681912748</v>
      </c>
      <c r="BB47" s="13">
        <f t="shared" ca="1" si="13"/>
        <v>2.5349588269795955</v>
      </c>
      <c r="BC47" s="13">
        <f t="shared" ca="1" si="13"/>
        <v>1.7245117785754225</v>
      </c>
      <c r="BD47" s="13">
        <f t="shared" ca="1" si="13"/>
        <v>6.4264311568315176</v>
      </c>
      <c r="BE47" s="13">
        <f t="shared" ca="1" si="13"/>
        <v>4.1400697901614647</v>
      </c>
      <c r="BF47" s="13">
        <f t="shared" ca="1" si="13"/>
        <v>-1.4107644089344373</v>
      </c>
      <c r="BG47" s="13">
        <f t="shared" ca="1" si="13"/>
        <v>0.65021940280152579</v>
      </c>
      <c r="BH47" s="13">
        <f t="shared" ca="1" si="13"/>
        <v>2.3452719861112992</v>
      </c>
      <c r="BI47" s="13">
        <f t="shared" ca="1" si="13"/>
        <v>-0.88178093693892112</v>
      </c>
      <c r="BJ47" s="13">
        <f t="shared" ca="1" si="13"/>
        <v>-0.33788313272351145</v>
      </c>
      <c r="BK47" s="13">
        <f t="shared" ca="1" si="13"/>
        <v>-3.6744739424860198</v>
      </c>
      <c r="BL47" s="13">
        <f t="shared" ca="1" si="13"/>
        <v>8.9903786770531013</v>
      </c>
      <c r="BM47" s="13">
        <f t="shared" ca="1" si="13"/>
        <v>2.7973647369043744</v>
      </c>
      <c r="BN47" s="13">
        <f t="shared" ca="1" si="13"/>
        <v>2.0673286757187812</v>
      </c>
    </row>
    <row r="48" spans="1:66" x14ac:dyDescent="0.2">
      <c r="A48" s="10">
        <v>27</v>
      </c>
      <c r="B48" s="14">
        <f t="shared" ca="1" si="1"/>
        <v>59.46806585726727</v>
      </c>
      <c r="C48" s="16">
        <f t="shared" ca="1" si="5"/>
        <v>44.591546194968387</v>
      </c>
      <c r="D48" s="16">
        <f t="shared" ca="1" si="2"/>
        <v>47.091049835153761</v>
      </c>
      <c r="F48" s="7">
        <v>27</v>
      </c>
      <c r="G48" s="13">
        <f t="shared" ca="1" si="6"/>
        <v>4.4576990924519375</v>
      </c>
      <c r="H48" s="13">
        <f t="shared" ca="1" si="6"/>
        <v>2.4526285806011212</v>
      </c>
      <c r="I48" s="13">
        <f t="shared" ca="1" si="6"/>
        <v>2.9326503671576374</v>
      </c>
      <c r="J48" s="13">
        <f t="shared" ca="1" si="6"/>
        <v>4.2085556350993878</v>
      </c>
      <c r="K48" s="13">
        <f t="shared" ca="1" si="6"/>
        <v>5.3471185143583488</v>
      </c>
      <c r="L48" s="13">
        <f t="shared" ca="1" si="6"/>
        <v>2.8928107428486589</v>
      </c>
      <c r="M48" s="13">
        <f t="shared" ca="1" si="6"/>
        <v>2.2010642582555309</v>
      </c>
      <c r="N48" s="13">
        <f t="shared" ca="1" si="6"/>
        <v>7.170211502498999</v>
      </c>
      <c r="O48" s="13">
        <f t="shared" ca="1" si="6"/>
        <v>-2.4527751183752056E-2</v>
      </c>
      <c r="P48" s="13">
        <f t="shared" ca="1" si="6"/>
        <v>1.3693824365371483</v>
      </c>
      <c r="Q48" s="13">
        <f t="shared" ca="1" si="6"/>
        <v>1.724682518830444</v>
      </c>
      <c r="R48" s="13">
        <f t="shared" ca="1" si="6"/>
        <v>1.4691112877285688</v>
      </c>
      <c r="S48" s="13">
        <f t="shared" ca="1" si="6"/>
        <v>-0.32105052922642097</v>
      </c>
      <c r="T48" s="13">
        <f t="shared" ca="1" si="6"/>
        <v>4.0348974946681269</v>
      </c>
      <c r="U48" s="13">
        <f t="shared" ca="1" si="6"/>
        <v>1.8644050452292795</v>
      </c>
      <c r="V48" s="13">
        <f t="shared" ca="1" si="6"/>
        <v>1.3755487934440616</v>
      </c>
      <c r="W48" s="13">
        <f t="shared" ca="1" si="9"/>
        <v>3.8532261405575068</v>
      </c>
      <c r="X48" s="13">
        <f t="shared" ca="1" si="9"/>
        <v>4.949259273545028</v>
      </c>
      <c r="Y48" s="13">
        <f t="shared" ca="1" si="9"/>
        <v>-3.7445493652900828</v>
      </c>
      <c r="Z48" s="13">
        <f t="shared" ca="1" si="9"/>
        <v>5.7729359967363054</v>
      </c>
      <c r="AA48" s="13">
        <f t="shared" ca="1" si="9"/>
        <v>2.0784740599491935</v>
      </c>
      <c r="AB48" s="13">
        <f t="shared" ca="1" si="9"/>
        <v>-2.5923507167983866</v>
      </c>
      <c r="AC48" s="13">
        <f t="shared" ca="1" si="9"/>
        <v>0.12283274254416199</v>
      </c>
      <c r="AD48" s="13">
        <f t="shared" ca="1" si="9"/>
        <v>0.1727752460972598</v>
      </c>
      <c r="AE48" s="13">
        <f t="shared" ca="1" si="9"/>
        <v>2.2768807304615972</v>
      </c>
      <c r="AF48" s="13">
        <f t="shared" ca="1" si="13"/>
        <v>1.3980460371769079</v>
      </c>
      <c r="AG48" s="13">
        <f t="shared" ca="1" si="13"/>
        <v>9.3271919578227447</v>
      </c>
      <c r="AH48" s="13">
        <f t="shared" ca="1" si="13"/>
        <v>-2.6415324515544096</v>
      </c>
      <c r="AI48" s="13">
        <f t="shared" ca="1" si="13"/>
        <v>6.0821240591535659</v>
      </c>
      <c r="AJ48" s="13">
        <f t="shared" ca="1" si="13"/>
        <v>1.2173315079936102</v>
      </c>
      <c r="AK48" s="13">
        <f t="shared" ca="1" si="13"/>
        <v>5.2433916336314113E-2</v>
      </c>
      <c r="AL48" s="13">
        <f t="shared" ca="1" si="13"/>
        <v>2.7575130256441769</v>
      </c>
      <c r="AM48" s="13">
        <f t="shared" ca="1" si="13"/>
        <v>-1.0058594060579389</v>
      </c>
      <c r="AN48" s="13">
        <f t="shared" ca="1" si="13"/>
        <v>1.578651612375213</v>
      </c>
      <c r="AO48" s="13">
        <f t="shared" ca="1" si="13"/>
        <v>4.1390976935539712</v>
      </c>
      <c r="AP48" s="13">
        <f t="shared" ca="1" si="13"/>
        <v>-1.544802721005504</v>
      </c>
      <c r="AQ48" s="13">
        <f t="shared" ca="1" si="13"/>
        <v>2.0299713972806037</v>
      </c>
      <c r="AR48" s="13">
        <f t="shared" ca="1" si="13"/>
        <v>1.8816752731250177</v>
      </c>
      <c r="AS48" s="13">
        <f t="shared" ca="1" si="13"/>
        <v>5.3216572536078264</v>
      </c>
      <c r="AT48" s="13">
        <f t="shared" ca="1" si="13"/>
        <v>0.98359401789931411</v>
      </c>
      <c r="AU48" s="13">
        <f t="shared" ca="1" si="13"/>
        <v>8.3528345275654559E-2</v>
      </c>
      <c r="AV48" s="13">
        <f t="shared" ca="1" si="13"/>
        <v>1.2308128818650586</v>
      </c>
      <c r="AW48" s="13">
        <f t="shared" ca="1" si="13"/>
        <v>4.0794919840438961</v>
      </c>
      <c r="AX48" s="13">
        <f t="shared" ca="1" si="13"/>
        <v>-1.4383574938993604</v>
      </c>
      <c r="AY48" s="13">
        <f t="shared" ca="1" si="13"/>
        <v>4.1781650174209917</v>
      </c>
      <c r="AZ48" s="13">
        <f t="shared" ca="1" si="13"/>
        <v>5.7196023007079875</v>
      </c>
      <c r="BA48" s="13">
        <f t="shared" ca="1" si="13"/>
        <v>0.25325274844472601</v>
      </c>
      <c r="BB48" s="13">
        <f t="shared" ca="1" si="13"/>
        <v>4.896143145953836</v>
      </c>
      <c r="BC48" s="13">
        <f t="shared" ca="1" si="13"/>
        <v>1.1910829853288099</v>
      </c>
      <c r="BD48" s="13">
        <f t="shared" ca="1" si="13"/>
        <v>-0.60003499692676687</v>
      </c>
      <c r="BE48" s="13">
        <f t="shared" ca="1" si="13"/>
        <v>0.31525481603741312</v>
      </c>
      <c r="BF48" s="13">
        <f t="shared" ca="1" si="13"/>
        <v>0.9452035273158288</v>
      </c>
      <c r="BG48" s="13">
        <f t="shared" ca="1" si="13"/>
        <v>2.4359891976480528</v>
      </c>
      <c r="BH48" s="13">
        <f t="shared" ca="1" si="13"/>
        <v>1.094675446702813</v>
      </c>
      <c r="BI48" s="13">
        <f t="shared" ca="1" si="13"/>
        <v>4.6210085908756291</v>
      </c>
      <c r="BJ48" s="13">
        <f t="shared" ca="1" si="13"/>
        <v>6.1571394570299534</v>
      </c>
      <c r="BK48" s="13">
        <f t="shared" ca="1" si="13"/>
        <v>6.598686779929972</v>
      </c>
      <c r="BL48" s="13">
        <f t="shared" ca="1" si="13"/>
        <v>3.2489641753454777</v>
      </c>
      <c r="BM48" s="13">
        <f t="shared" ca="1" si="13"/>
        <v>0.75568000704590843</v>
      </c>
      <c r="BN48" s="13">
        <f t="shared" ca="1" si="13"/>
        <v>-0.41180788292138981</v>
      </c>
    </row>
    <row r="49" spans="1:66" x14ac:dyDescent="0.2">
      <c r="A49" s="10">
        <v>28</v>
      </c>
      <c r="B49" s="14">
        <f t="shared" ca="1" si="1"/>
        <v>65.213859053875879</v>
      </c>
      <c r="C49" s="16">
        <f t="shared" ca="1" si="5"/>
        <v>44.635199695813469</v>
      </c>
      <c r="D49" s="16">
        <f t="shared" ca="1" si="2"/>
        <v>47.497749083884877</v>
      </c>
      <c r="F49" s="7">
        <v>28</v>
      </c>
      <c r="G49" s="13">
        <f t="shared" ca="1" si="6"/>
        <v>1.4002380732020339</v>
      </c>
      <c r="H49" s="13">
        <f t="shared" ca="1" si="6"/>
        <v>3.1108310684780873</v>
      </c>
      <c r="I49" s="13">
        <f t="shared" ca="1" si="6"/>
        <v>4.3265251443929191</v>
      </c>
      <c r="J49" s="13">
        <f t="shared" ca="1" si="6"/>
        <v>0.31830198500296469</v>
      </c>
      <c r="K49" s="13">
        <f t="shared" ca="1" si="6"/>
        <v>6.6261110410779684</v>
      </c>
      <c r="L49" s="13">
        <f t="shared" ca="1" si="6"/>
        <v>6.3872823887272654</v>
      </c>
      <c r="M49" s="13">
        <f t="shared" ca="1" si="6"/>
        <v>1.3511764751131263</v>
      </c>
      <c r="N49" s="13">
        <f t="shared" ca="1" si="6"/>
        <v>4.9531238492413712</v>
      </c>
      <c r="O49" s="13">
        <f t="shared" ca="1" si="6"/>
        <v>4.5830453260170074</v>
      </c>
      <c r="P49" s="13">
        <f t="shared" ca="1" si="6"/>
        <v>-1.5964691527309425</v>
      </c>
      <c r="Q49" s="13">
        <f t="shared" ca="1" si="6"/>
        <v>-0.4646724294525808</v>
      </c>
      <c r="R49" s="13">
        <f t="shared" ca="1" si="6"/>
        <v>2.4759758795593503</v>
      </c>
      <c r="S49" s="13">
        <f t="shared" ca="1" si="6"/>
        <v>4.166963504866513</v>
      </c>
      <c r="T49" s="13">
        <f t="shared" ca="1" si="6"/>
        <v>-2.4705947034528757</v>
      </c>
      <c r="U49" s="13">
        <f t="shared" ca="1" si="6"/>
        <v>4.245091951290231</v>
      </c>
      <c r="V49" s="13">
        <f t="shared" ca="1" si="6"/>
        <v>4.5680787767727447</v>
      </c>
      <c r="W49" s="13">
        <f t="shared" ca="1" si="9"/>
        <v>4.5507302566741998</v>
      </c>
      <c r="X49" s="13">
        <f t="shared" ca="1" si="9"/>
        <v>2.7758778633891916</v>
      </c>
      <c r="Y49" s="13">
        <f t="shared" ca="1" si="9"/>
        <v>1.5971596538679873</v>
      </c>
      <c r="Z49" s="13">
        <f t="shared" ca="1" si="9"/>
        <v>3.2462723611938786</v>
      </c>
      <c r="AA49" s="13">
        <f t="shared" ca="1" si="9"/>
        <v>-0.86048204477267642</v>
      </c>
      <c r="AB49" s="13">
        <f t="shared" ca="1" si="9"/>
        <v>0.11162178481801499</v>
      </c>
      <c r="AC49" s="13">
        <f t="shared" ca="1" si="9"/>
        <v>-1.0093183315332768</v>
      </c>
      <c r="AD49" s="13">
        <f t="shared" ca="1" si="9"/>
        <v>0.47766924614876016</v>
      </c>
      <c r="AE49" s="13">
        <f t="shared" ca="1" si="9"/>
        <v>-1.6397672742444618</v>
      </c>
      <c r="AF49" s="13">
        <f t="shared" ca="1" si="13"/>
        <v>1.1152784992692721</v>
      </c>
      <c r="AG49" s="13">
        <f t="shared" ca="1" si="13"/>
        <v>2.3192606480291782</v>
      </c>
      <c r="AH49" s="13">
        <f t="shared" ca="1" si="13"/>
        <v>0.89712766841925018</v>
      </c>
      <c r="AI49" s="13">
        <f t="shared" ca="1" si="13"/>
        <v>8.8943436691566902E-2</v>
      </c>
      <c r="AJ49" s="13">
        <f t="shared" ca="1" si="13"/>
        <v>2.2472117443708641</v>
      </c>
      <c r="AK49" s="13">
        <f t="shared" ca="1" si="13"/>
        <v>4.235925215620191</v>
      </c>
      <c r="AL49" s="13">
        <f t="shared" ca="1" si="13"/>
        <v>3.1851244165416208</v>
      </c>
      <c r="AM49" s="13">
        <f t="shared" ca="1" si="13"/>
        <v>2.1174358034283021</v>
      </c>
      <c r="AN49" s="13">
        <f t="shared" ca="1" si="13"/>
        <v>-0.89471624102599057</v>
      </c>
      <c r="AO49" s="13">
        <f t="shared" ca="1" si="13"/>
        <v>8.1563776418556966</v>
      </c>
      <c r="AP49" s="13">
        <f t="shared" ca="1" si="13"/>
        <v>0.77905768938158459</v>
      </c>
      <c r="AQ49" s="13">
        <f t="shared" ca="1" si="13"/>
        <v>3.7306352061049437</v>
      </c>
      <c r="AR49" s="13">
        <f t="shared" ca="1" si="13"/>
        <v>6.1707584982705574</v>
      </c>
      <c r="AS49" s="13">
        <f t="shared" ca="1" si="13"/>
        <v>3.9028638549572126</v>
      </c>
      <c r="AT49" s="13">
        <f t="shared" ca="1" si="13"/>
        <v>-2.103915673792331</v>
      </c>
      <c r="AU49" s="13">
        <f t="shared" ca="1" si="13"/>
        <v>3.5468835265234913</v>
      </c>
      <c r="AV49" s="13">
        <f t="shared" ca="1" si="13"/>
        <v>6.3432547578215974</v>
      </c>
      <c r="AW49" s="13">
        <f t="shared" ca="1" si="13"/>
        <v>6.0653183780307725</v>
      </c>
      <c r="AX49" s="13">
        <f t="shared" ca="1" si="13"/>
        <v>-0.76375659297689724</v>
      </c>
      <c r="AY49" s="13">
        <f t="shared" ca="1" si="13"/>
        <v>1.4840740014398646</v>
      </c>
      <c r="AZ49" s="13">
        <f t="shared" ca="1" si="13"/>
        <v>3.884644717829608</v>
      </c>
      <c r="BA49" s="13">
        <f t="shared" ca="1" si="13"/>
        <v>0.61235032014669866</v>
      </c>
      <c r="BB49" s="13">
        <f t="shared" ca="1" si="13"/>
        <v>-1.9845269298233177</v>
      </c>
      <c r="BC49" s="13">
        <f t="shared" ca="1" si="13"/>
        <v>3.5697884113983473</v>
      </c>
      <c r="BD49" s="13">
        <f t="shared" ca="1" si="13"/>
        <v>0.22796015541959669</v>
      </c>
      <c r="BE49" s="13">
        <f t="shared" ca="1" si="13"/>
        <v>4.6714639475618531</v>
      </c>
      <c r="BF49" s="13">
        <f t="shared" ca="1" si="13"/>
        <v>-0.17184012894473577</v>
      </c>
      <c r="BG49" s="13">
        <f t="shared" ca="1" si="13"/>
        <v>2.8607269801707695</v>
      </c>
      <c r="BH49" s="13">
        <f t="shared" ca="1" si="13"/>
        <v>-2.2747855885446562</v>
      </c>
      <c r="BI49" s="13">
        <f t="shared" ca="1" si="13"/>
        <v>6.487424593388452</v>
      </c>
      <c r="BJ49" s="13">
        <f t="shared" ca="1" si="13"/>
        <v>3.0352529136826512</v>
      </c>
      <c r="BK49" s="13">
        <f t="shared" ca="1" si="13"/>
        <v>-2.745890914784308</v>
      </c>
      <c r="BL49" s="13">
        <f t="shared" ca="1" si="13"/>
        <v>-3.5589415758303051</v>
      </c>
      <c r="BM49" s="13">
        <f t="shared" ca="1" si="13"/>
        <v>3.2221818434388592</v>
      </c>
      <c r="BN49" s="13">
        <f t="shared" ca="1" si="13"/>
        <v>2.6650701419878988</v>
      </c>
    </row>
    <row r="50" spans="1:66" x14ac:dyDescent="0.2">
      <c r="A50" s="10">
        <v>29</v>
      </c>
      <c r="B50" s="14">
        <f t="shared" ca="1" si="1"/>
        <v>45.957682805594132</v>
      </c>
      <c r="C50" s="16">
        <f t="shared" ca="1" si="5"/>
        <v>44.954586148824731</v>
      </c>
      <c r="D50" s="16">
        <f t="shared" ca="1" si="2"/>
        <v>47.905316223702769</v>
      </c>
      <c r="F50" s="7">
        <v>29</v>
      </c>
      <c r="G50" s="13">
        <f t="shared" ca="1" si="6"/>
        <v>0.19394475983465265</v>
      </c>
      <c r="H50" s="13">
        <f t="shared" ca="1" si="6"/>
        <v>-1.9560010601227065</v>
      </c>
      <c r="I50" s="13">
        <f t="shared" ca="1" si="6"/>
        <v>5.0477907620617977</v>
      </c>
      <c r="J50" s="13">
        <f t="shared" ca="1" si="6"/>
        <v>-1.8092031256146899</v>
      </c>
      <c r="K50" s="13">
        <f t="shared" ca="1" si="6"/>
        <v>2.9885560106282516</v>
      </c>
      <c r="L50" s="13">
        <f t="shared" ca="1" si="6"/>
        <v>3.5550519563569623</v>
      </c>
      <c r="M50" s="13">
        <f t="shared" ca="1" si="6"/>
        <v>4.6158021823218078</v>
      </c>
      <c r="N50" s="13">
        <f t="shared" ca="1" si="6"/>
        <v>3.4123036501310349</v>
      </c>
      <c r="O50" s="13">
        <f t="shared" ca="1" si="6"/>
        <v>5.0787105866222308</v>
      </c>
      <c r="P50" s="13">
        <f t="shared" ca="1" si="6"/>
        <v>9.0356039430981134</v>
      </c>
      <c r="Q50" s="13">
        <f t="shared" ca="1" si="6"/>
        <v>2.2968824508791843</v>
      </c>
      <c r="R50" s="13">
        <f t="shared" ca="1" si="6"/>
        <v>-1.5522761211313161</v>
      </c>
      <c r="S50" s="13">
        <f t="shared" ca="1" si="6"/>
        <v>0.97553875951950708</v>
      </c>
      <c r="T50" s="13">
        <f t="shared" ca="1" si="6"/>
        <v>-2.123765238891643</v>
      </c>
      <c r="U50" s="13">
        <f t="shared" ca="1" si="6"/>
        <v>3.5961643706852393</v>
      </c>
      <c r="V50" s="13">
        <f t="shared" ca="1" si="6"/>
        <v>2.2987024456020162</v>
      </c>
      <c r="W50" s="13">
        <f t="shared" ca="1" si="9"/>
        <v>4.8803085975026166</v>
      </c>
      <c r="X50" s="13">
        <f t="shared" ca="1" si="9"/>
        <v>-2.7935081512505189</v>
      </c>
      <c r="Y50" s="13">
        <f t="shared" ca="1" si="9"/>
        <v>0.92582995850281447</v>
      </c>
      <c r="Z50" s="13">
        <f t="shared" ca="1" si="9"/>
        <v>2.589185151282809</v>
      </c>
      <c r="AA50" s="13">
        <f t="shared" ca="1" si="9"/>
        <v>5.5363275326011214</v>
      </c>
      <c r="AB50" s="13">
        <f t="shared" ca="1" si="9"/>
        <v>3.8577602080443669</v>
      </c>
      <c r="AC50" s="13">
        <f t="shared" ca="1" si="9"/>
        <v>1.9951005991621928</v>
      </c>
      <c r="AD50" s="13">
        <f t="shared" ca="1" si="9"/>
        <v>-0.75253434816990694</v>
      </c>
      <c r="AE50" s="13">
        <f t="shared" ca="1" si="9"/>
        <v>6.4235389987867171</v>
      </c>
      <c r="AF50" s="13">
        <f t="shared" ca="1" si="13"/>
        <v>1.2370479981590377</v>
      </c>
      <c r="AG50" s="13">
        <f t="shared" ca="1" si="13"/>
        <v>0.64628645524047768</v>
      </c>
      <c r="AH50" s="13">
        <f t="shared" ca="1" si="13"/>
        <v>3.500789518831684</v>
      </c>
      <c r="AI50" s="13">
        <f t="shared" ca="1" si="13"/>
        <v>-1.7245486114048791</v>
      </c>
      <c r="AJ50" s="13">
        <f t="shared" ca="1" si="13"/>
        <v>5.833440951614592</v>
      </c>
      <c r="AK50" s="13">
        <f t="shared" ca="1" si="13"/>
        <v>1.9381631796555499</v>
      </c>
      <c r="AL50" s="13">
        <f t="shared" ca="1" si="13"/>
        <v>2.7894605586074679</v>
      </c>
      <c r="AM50" s="13">
        <f t="shared" ca="1" si="13"/>
        <v>3.3999281449850201</v>
      </c>
      <c r="AN50" s="13">
        <f t="shared" ca="1" si="13"/>
        <v>2.7371037374237126</v>
      </c>
      <c r="AO50" s="13">
        <f t="shared" ca="1" si="13"/>
        <v>5.4418728550234396</v>
      </c>
      <c r="AP50" s="13">
        <f t="shared" ca="1" si="13"/>
        <v>8.1329294407936867</v>
      </c>
      <c r="AQ50" s="13">
        <f t="shared" ca="1" si="13"/>
        <v>0.37505291791542605</v>
      </c>
      <c r="AR50" s="13">
        <f t="shared" ca="1" si="13"/>
        <v>-3.74620522482636E-2</v>
      </c>
      <c r="AS50" s="13">
        <f t="shared" ca="1" si="13"/>
        <v>6.8958122026271997</v>
      </c>
      <c r="AT50" s="13">
        <f t="shared" ca="1" si="13"/>
        <v>0.75656565983361079</v>
      </c>
      <c r="AU50" s="13">
        <f t="shared" ca="1" si="13"/>
        <v>-6.51894441192713E-3</v>
      </c>
      <c r="AV50" s="13">
        <f t="shared" ca="1" si="13"/>
        <v>1.841851968644669</v>
      </c>
      <c r="AW50" s="13">
        <f t="shared" ca="1" si="13"/>
        <v>-2.6858691545647986</v>
      </c>
      <c r="AX50" s="13">
        <f t="shared" ca="1" si="13"/>
        <v>2.0702073193736181</v>
      </c>
      <c r="AY50" s="13">
        <f t="shared" ca="1" si="13"/>
        <v>-2.3334690149514836</v>
      </c>
      <c r="AZ50" s="13">
        <f t="shared" ca="1" si="13"/>
        <v>4.4141069497680974</v>
      </c>
      <c r="BA50" s="13">
        <f t="shared" ca="1" si="13"/>
        <v>1.5108699188535972</v>
      </c>
      <c r="BB50" s="13">
        <f t="shared" ca="1" si="13"/>
        <v>0.32019696704860845</v>
      </c>
      <c r="BC50" s="13">
        <f t="shared" ca="1" si="13"/>
        <v>-0.35244592916523576</v>
      </c>
      <c r="BD50" s="13">
        <f t="shared" ca="1" si="13"/>
        <v>-0.23574385742670412</v>
      </c>
      <c r="BE50" s="13">
        <f t="shared" ca="1" si="13"/>
        <v>3.5241359536547372</v>
      </c>
      <c r="BF50" s="13">
        <f t="shared" ca="1" si="13"/>
        <v>1.2662062723432208</v>
      </c>
      <c r="BG50" s="13">
        <f t="shared" ca="1" si="13"/>
        <v>1.9332926383038478</v>
      </c>
      <c r="BH50" s="13">
        <f t="shared" ca="1" si="13"/>
        <v>4.2800847902083632</v>
      </c>
      <c r="BI50" s="13">
        <f t="shared" ca="1" si="13"/>
        <v>1.2185341757168024</v>
      </c>
      <c r="BJ50" s="13">
        <f t="shared" ca="1" si="13"/>
        <v>4.6164897184737548</v>
      </c>
      <c r="BK50" s="13">
        <f t="shared" ca="1" si="13"/>
        <v>2.2768167934948949</v>
      </c>
      <c r="BL50" s="13">
        <f t="shared" ca="1" si="13"/>
        <v>4.0996302810328231</v>
      </c>
      <c r="BM50" s="13">
        <f t="shared" ca="1" si="13"/>
        <v>5.932307255070743</v>
      </c>
      <c r="BN50" s="13">
        <f t="shared" ca="1" si="13"/>
        <v>1.2217806238803477</v>
      </c>
    </row>
    <row r="51" spans="1:66" x14ac:dyDescent="0.2">
      <c r="A51" s="10">
        <v>30</v>
      </c>
      <c r="B51" s="14">
        <f t="shared" ca="1" si="1"/>
        <v>42.48263853499563</v>
      </c>
      <c r="C51" s="16">
        <f t="shared" ca="1" si="5"/>
        <v>45.071300437250741</v>
      </c>
      <c r="D51" s="16">
        <f t="shared" ca="1" si="2"/>
        <v>48.314458699451272</v>
      </c>
      <c r="F51" s="7">
        <v>30</v>
      </c>
      <c r="G51" s="13">
        <f t="shared" ca="1" si="6"/>
        <v>-1.2248561446575161</v>
      </c>
      <c r="H51" s="13">
        <f t="shared" ca="1" si="6"/>
        <v>1.7595146259979604</v>
      </c>
      <c r="I51" s="13">
        <f t="shared" ref="I51:X66" ca="1" si="14">_xlfn.NORM.INV(RAND(),$B$7,$B$8)</f>
        <v>8.8167048081721866</v>
      </c>
      <c r="J51" s="13">
        <f t="shared" ca="1" si="14"/>
        <v>1.2152020714842058</v>
      </c>
      <c r="K51" s="13">
        <f t="shared" ca="1" si="14"/>
        <v>3.3561355527963928</v>
      </c>
      <c r="L51" s="13">
        <f t="shared" ca="1" si="14"/>
        <v>-1.6050912469813201</v>
      </c>
      <c r="M51" s="13">
        <f t="shared" ca="1" si="14"/>
        <v>4.8244233035969817</v>
      </c>
      <c r="N51" s="13">
        <f t="shared" ca="1" si="14"/>
        <v>2.112266031480313</v>
      </c>
      <c r="O51" s="13">
        <f t="shared" ca="1" si="14"/>
        <v>1.5431189772227238</v>
      </c>
      <c r="P51" s="13">
        <f t="shared" ca="1" si="14"/>
        <v>-0.76326657977054513</v>
      </c>
      <c r="Q51" s="13">
        <f t="shared" ca="1" si="14"/>
        <v>0.58099589620459602</v>
      </c>
      <c r="R51" s="13">
        <f t="shared" ca="1" si="14"/>
        <v>3.101995449578101</v>
      </c>
      <c r="S51" s="13">
        <f t="shared" ca="1" si="14"/>
        <v>-0.32013471110986558</v>
      </c>
      <c r="T51" s="13">
        <f t="shared" ca="1" si="14"/>
        <v>5.6985821045042826</v>
      </c>
      <c r="U51" s="13">
        <f t="shared" ca="1" si="14"/>
        <v>4.2101197186648109</v>
      </c>
      <c r="V51" s="13">
        <f t="shared" ca="1" si="14"/>
        <v>1.1056061515461608</v>
      </c>
      <c r="W51" s="13">
        <f t="shared" ca="1" si="14"/>
        <v>2.1748621516146027</v>
      </c>
      <c r="X51" s="13">
        <f t="shared" ca="1" si="14"/>
        <v>7.2315707286549964</v>
      </c>
      <c r="Y51" s="13">
        <f t="shared" ref="Y51:AN66" ca="1" si="15">_xlfn.NORM.INV(RAND(),$B$7,$B$8)</f>
        <v>-0.91218513533095624</v>
      </c>
      <c r="Z51" s="13">
        <f t="shared" ca="1" si="15"/>
        <v>-2.9395985598698271E-2</v>
      </c>
      <c r="AA51" s="13">
        <f t="shared" ca="1" si="15"/>
        <v>2.3792172655722568</v>
      </c>
      <c r="AB51" s="13">
        <f t="shared" ca="1" si="15"/>
        <v>2.4329748940525664</v>
      </c>
      <c r="AC51" s="13">
        <f t="shared" ca="1" si="15"/>
        <v>3.5332074709283567E-2</v>
      </c>
      <c r="AD51" s="13">
        <f t="shared" ca="1" si="15"/>
        <v>-1.7292156826500169</v>
      </c>
      <c r="AE51" s="13">
        <f t="shared" ca="1" si="15"/>
        <v>-0.39230853298301938</v>
      </c>
      <c r="AF51" s="13">
        <f t="shared" ca="1" si="15"/>
        <v>2.5989324539770591</v>
      </c>
      <c r="AG51" s="13">
        <f t="shared" ca="1" si="15"/>
        <v>3.7027157447155012</v>
      </c>
      <c r="AH51" s="13">
        <f t="shared" ca="1" si="15"/>
        <v>-0.88196305220589855</v>
      </c>
      <c r="AI51" s="13">
        <f t="shared" ca="1" si="15"/>
        <v>6.3486805784083193</v>
      </c>
      <c r="AJ51" s="13">
        <f t="shared" ca="1" si="15"/>
        <v>1.6508935801502505</v>
      </c>
      <c r="AK51" s="13">
        <f t="shared" ca="1" si="15"/>
        <v>6.9823168661430008</v>
      </c>
      <c r="AL51" s="13">
        <f t="shared" ca="1" si="15"/>
        <v>0.5441144708995187</v>
      </c>
      <c r="AM51" s="13">
        <f t="shared" ca="1" si="15"/>
        <v>1.2612906680191944</v>
      </c>
      <c r="AN51" s="13">
        <f t="shared" ca="1" si="15"/>
        <v>3.3406087106113955</v>
      </c>
      <c r="AO51" s="13">
        <f t="shared" ca="1" si="13"/>
        <v>2.6667655525785525</v>
      </c>
      <c r="AP51" s="13">
        <f t="shared" ca="1" si="13"/>
        <v>1.594388607338981</v>
      </c>
      <c r="AQ51" s="13">
        <f t="shared" ca="1" si="13"/>
        <v>4.2930032412351089</v>
      </c>
      <c r="AR51" s="13">
        <f t="shared" ca="1" si="13"/>
        <v>-1.4103641886745817</v>
      </c>
      <c r="AS51" s="13">
        <f t="shared" ca="1" si="13"/>
        <v>2.7563353890824009</v>
      </c>
      <c r="AT51" s="13">
        <f t="shared" ca="1" si="13"/>
        <v>0.76947773312956635</v>
      </c>
      <c r="AU51" s="13">
        <f t="shared" ca="1" si="13"/>
        <v>2.0561934698881945</v>
      </c>
      <c r="AV51" s="13">
        <f t="shared" ca="1" si="13"/>
        <v>2.6611749979966386</v>
      </c>
      <c r="AW51" s="13">
        <f t="shared" ca="1" si="13"/>
        <v>-2.5720659500591214E-2</v>
      </c>
      <c r="AX51" s="13">
        <f t="shared" ca="1" si="13"/>
        <v>1.5238739623702775</v>
      </c>
      <c r="AY51" s="13">
        <f t="shared" ref="AY51:BN51" ca="1" si="16">_xlfn.NORM.INV(RAND(),$B$7,$B$8)</f>
        <v>6.9045327117986437</v>
      </c>
      <c r="AZ51" s="13">
        <f t="shared" ca="1" si="16"/>
        <v>0.56348587879006051</v>
      </c>
      <c r="BA51" s="13">
        <f t="shared" ca="1" si="16"/>
        <v>3.0159794302669378</v>
      </c>
      <c r="BB51" s="13">
        <f t="shared" ca="1" si="16"/>
        <v>2.4519960406283428</v>
      </c>
      <c r="BC51" s="13">
        <f t="shared" ca="1" si="16"/>
        <v>0.67875878487998031</v>
      </c>
      <c r="BD51" s="13">
        <f t="shared" ca="1" si="16"/>
        <v>1.6233202161539428</v>
      </c>
      <c r="BE51" s="13">
        <f t="shared" ca="1" si="16"/>
        <v>-4.4034309985711459</v>
      </c>
      <c r="BF51" s="13">
        <f t="shared" ca="1" si="16"/>
        <v>9.7949675910762579</v>
      </c>
      <c r="BG51" s="13">
        <f t="shared" ca="1" si="16"/>
        <v>2.3037246251273298</v>
      </c>
      <c r="BH51" s="13">
        <f t="shared" ca="1" si="16"/>
        <v>-4.6525538217414528</v>
      </c>
      <c r="BI51" s="13">
        <f t="shared" ca="1" si="16"/>
        <v>-4.8081304949245496</v>
      </c>
      <c r="BJ51" s="13">
        <f t="shared" ca="1" si="16"/>
        <v>4.3667555439085186</v>
      </c>
      <c r="BK51" s="13">
        <f t="shared" ca="1" si="16"/>
        <v>5.266252587715492E-2</v>
      </c>
      <c r="BL51" s="13">
        <f t="shared" ca="1" si="16"/>
        <v>3.5700388031637784</v>
      </c>
      <c r="BM51" s="13">
        <f t="shared" ca="1" si="16"/>
        <v>0.77588147076398228</v>
      </c>
      <c r="BN51" s="13">
        <f t="shared" ca="1" si="16"/>
        <v>8.8828257743370003</v>
      </c>
    </row>
    <row r="52" spans="1:66" x14ac:dyDescent="0.2">
      <c r="A52" s="10">
        <v>31</v>
      </c>
      <c r="B52" s="14">
        <f t="shared" ca="1" si="1"/>
        <v>45.071300437250741</v>
      </c>
      <c r="C52" s="16">
        <f t="shared" ca="1" si="5"/>
        <v>45.148448690984779</v>
      </c>
      <c r="D52" s="16">
        <f t="shared" ca="1" si="2"/>
        <v>48.725891047791606</v>
      </c>
      <c r="F52" s="7">
        <v>31</v>
      </c>
      <c r="G52" s="13">
        <f t="shared" ref="G52:V67" ca="1" si="17">_xlfn.NORM.INV(RAND(),$B$7,$B$8)</f>
        <v>3.2869333644365781</v>
      </c>
      <c r="H52" s="13">
        <f t="shared" ca="1" si="17"/>
        <v>3.7880861768185574</v>
      </c>
      <c r="I52" s="13">
        <f t="shared" ca="1" si="17"/>
        <v>6.1923744611122897</v>
      </c>
      <c r="J52" s="13">
        <f t="shared" ca="1" si="17"/>
        <v>3.1171050354168801</v>
      </c>
      <c r="K52" s="13">
        <f t="shared" ca="1" si="17"/>
        <v>0.34652098202956916</v>
      </c>
      <c r="L52" s="13">
        <f t="shared" ca="1" si="17"/>
        <v>3.8149877240334069</v>
      </c>
      <c r="M52" s="13">
        <f t="shared" ca="1" si="17"/>
        <v>-2.9335108458097761</v>
      </c>
      <c r="N52" s="13">
        <f t="shared" ca="1" si="17"/>
        <v>2.8364598266999694</v>
      </c>
      <c r="O52" s="13">
        <f t="shared" ca="1" si="17"/>
        <v>-2.7167460968573787</v>
      </c>
      <c r="P52" s="13">
        <f t="shared" ca="1" si="17"/>
        <v>-0.73377495140985793</v>
      </c>
      <c r="Q52" s="13">
        <f t="shared" ca="1" si="17"/>
        <v>5.0226581019561376</v>
      </c>
      <c r="R52" s="13">
        <f t="shared" ca="1" si="17"/>
        <v>-4.2635612367187825</v>
      </c>
      <c r="S52" s="13">
        <f t="shared" ca="1" si="17"/>
        <v>0.37547014620926955</v>
      </c>
      <c r="T52" s="13">
        <f t="shared" ca="1" si="17"/>
        <v>2.7646108928898281</v>
      </c>
      <c r="U52" s="13">
        <f t="shared" ca="1" si="17"/>
        <v>0.26103464668704168</v>
      </c>
      <c r="V52" s="13">
        <f t="shared" ca="1" si="17"/>
        <v>-1.9768813386692456</v>
      </c>
      <c r="W52" s="13">
        <f t="shared" ca="1" si="14"/>
        <v>2.8960497584985032</v>
      </c>
      <c r="X52" s="13">
        <f t="shared" ca="1" si="14"/>
        <v>-2.438097136167336</v>
      </c>
      <c r="Y52" s="13">
        <f t="shared" ca="1" si="15"/>
        <v>1.3755843437446185</v>
      </c>
      <c r="Z52" s="13">
        <f t="shared" ca="1" si="15"/>
        <v>1.8933831851230478</v>
      </c>
      <c r="AA52" s="13">
        <f t="shared" ca="1" si="15"/>
        <v>2.6093940053084737</v>
      </c>
      <c r="AB52" s="13">
        <f t="shared" ca="1" si="15"/>
        <v>2.4975208137990488</v>
      </c>
      <c r="AC52" s="13">
        <f t="shared" ca="1" si="15"/>
        <v>1.5012487018811846</v>
      </c>
      <c r="AD52" s="13">
        <f t="shared" ca="1" si="15"/>
        <v>7.4924933323629359</v>
      </c>
      <c r="AE52" s="13">
        <f t="shared" ca="1" si="15"/>
        <v>2.4224728021618809</v>
      </c>
      <c r="AF52" s="13">
        <f t="shared" ca="1" si="15"/>
        <v>2.3429704057467218</v>
      </c>
      <c r="AG52" s="13">
        <f t="shared" ca="1" si="15"/>
        <v>-3.14327590855045</v>
      </c>
      <c r="AH52" s="13">
        <f t="shared" ca="1" si="15"/>
        <v>2.311069056801597</v>
      </c>
      <c r="AI52" s="13">
        <f t="shared" ca="1" si="15"/>
        <v>1.7212503277868285</v>
      </c>
      <c r="AJ52" s="13">
        <f t="shared" ca="1" si="15"/>
        <v>3.6704105367992028</v>
      </c>
      <c r="AK52" s="13">
        <f t="shared" ca="1" si="15"/>
        <v>3.7692814319514194</v>
      </c>
      <c r="AL52" s="13">
        <f t="shared" ca="1" si="15"/>
        <v>7.1862087919361164</v>
      </c>
      <c r="AM52" s="13">
        <f t="shared" ca="1" si="15"/>
        <v>1.6612702287805492</v>
      </c>
      <c r="AN52" s="13">
        <f t="shared" ca="1" si="15"/>
        <v>-0.661453582794441</v>
      </c>
      <c r="AO52" s="13">
        <f t="shared" ref="AO52:BN61" ca="1" si="18">_xlfn.NORM.INV(RAND(),$B$7,$B$8)</f>
        <v>3.5883718352261198</v>
      </c>
      <c r="AP52" s="13">
        <f t="shared" ca="1" si="18"/>
        <v>3.4218388527424137</v>
      </c>
      <c r="AQ52" s="13">
        <f t="shared" ca="1" si="18"/>
        <v>5.4075657217546578</v>
      </c>
      <c r="AR52" s="13">
        <f t="shared" ca="1" si="18"/>
        <v>0.71980235864493469</v>
      </c>
      <c r="AS52" s="13">
        <f t="shared" ca="1" si="18"/>
        <v>1.5700580456852813</v>
      </c>
      <c r="AT52" s="13">
        <f t="shared" ca="1" si="18"/>
        <v>10.490706442112543</v>
      </c>
      <c r="AU52" s="13">
        <f t="shared" ca="1" si="18"/>
        <v>0.99471284618014777</v>
      </c>
      <c r="AV52" s="13">
        <f t="shared" ca="1" si="18"/>
        <v>1.2672228876979295</v>
      </c>
      <c r="AW52" s="13">
        <f t="shared" ca="1" si="18"/>
        <v>-4.6449170260661923</v>
      </c>
      <c r="AX52" s="13">
        <f t="shared" ca="1" si="18"/>
        <v>1.5322898232036071</v>
      </c>
      <c r="AY52" s="13">
        <f t="shared" ca="1" si="18"/>
        <v>3.1192115337447772</v>
      </c>
      <c r="AZ52" s="13">
        <f t="shared" ca="1" si="18"/>
        <v>2.960620530538085</v>
      </c>
      <c r="BA52" s="13">
        <f t="shared" ca="1" si="18"/>
        <v>4.7308901700475294</v>
      </c>
      <c r="BB52" s="13">
        <f t="shared" ca="1" si="18"/>
        <v>2.2583354298308955</v>
      </c>
      <c r="BC52" s="13">
        <f t="shared" ca="1" si="18"/>
        <v>0.65078349375819178</v>
      </c>
      <c r="BD52" s="13">
        <f t="shared" ca="1" si="18"/>
        <v>5.4859969771382833</v>
      </c>
      <c r="BE52" s="13">
        <f t="shared" ca="1" si="18"/>
        <v>-2.2121739658199742</v>
      </c>
      <c r="BF52" s="13">
        <f t="shared" ca="1" si="18"/>
        <v>2.3524650393666975</v>
      </c>
      <c r="BG52" s="13">
        <f t="shared" ca="1" si="18"/>
        <v>5.835193813049897</v>
      </c>
      <c r="BH52" s="13">
        <f t="shared" ca="1" si="18"/>
        <v>5.3076769046977095</v>
      </c>
      <c r="BI52" s="13">
        <f t="shared" ca="1" si="18"/>
        <v>0.82724149055096596</v>
      </c>
      <c r="BJ52" s="13">
        <f t="shared" ca="1" si="18"/>
        <v>3.5525660335976497</v>
      </c>
      <c r="BK52" s="13">
        <f t="shared" ca="1" si="18"/>
        <v>-1.3203710079239119</v>
      </c>
      <c r="BL52" s="13">
        <f t="shared" ca="1" si="18"/>
        <v>-0.91504923833644902</v>
      </c>
      <c r="BM52" s="13">
        <f t="shared" ca="1" si="18"/>
        <v>-2.8453092168544512</v>
      </c>
      <c r="BN52" s="13">
        <f t="shared" ca="1" si="18"/>
        <v>2.9670850354504261</v>
      </c>
    </row>
    <row r="53" spans="1:66" x14ac:dyDescent="0.2">
      <c r="A53" s="10">
        <v>32</v>
      </c>
      <c r="B53" s="14">
        <f t="shared" ca="1" si="1"/>
        <v>46.843437432330276</v>
      </c>
      <c r="C53" s="16">
        <f t="shared" ca="1" si="5"/>
        <v>45.866100120154407</v>
      </c>
      <c r="D53" s="16">
        <f t="shared" ca="1" si="2"/>
        <v>49.140343629497082</v>
      </c>
      <c r="F53" s="7">
        <v>32</v>
      </c>
      <c r="G53" s="13">
        <f t="shared" ca="1" si="17"/>
        <v>5.5018002357845504</v>
      </c>
      <c r="H53" s="13">
        <f t="shared" ca="1" si="17"/>
        <v>2.4527623425904972</v>
      </c>
      <c r="I53" s="13">
        <f t="shared" ca="1" si="17"/>
        <v>-0.39289217815395272</v>
      </c>
      <c r="J53" s="13">
        <f t="shared" ca="1" si="17"/>
        <v>5.4394268306308078</v>
      </c>
      <c r="K53" s="13">
        <f t="shared" ca="1" si="17"/>
        <v>-1.1069540684138648</v>
      </c>
      <c r="L53" s="13">
        <f t="shared" ca="1" si="17"/>
        <v>8.5814313015191175</v>
      </c>
      <c r="M53" s="13">
        <f t="shared" ca="1" si="17"/>
        <v>-3.3265653043398666</v>
      </c>
      <c r="N53" s="13">
        <f t="shared" ca="1" si="17"/>
        <v>1.0863229700928998</v>
      </c>
      <c r="O53" s="13">
        <f t="shared" ca="1" si="17"/>
        <v>-3.0263662747402513</v>
      </c>
      <c r="P53" s="13">
        <f t="shared" ca="1" si="17"/>
        <v>-0.2446937772796054</v>
      </c>
      <c r="Q53" s="13">
        <f t="shared" ca="1" si="17"/>
        <v>1.0269782030965726</v>
      </c>
      <c r="R53" s="13">
        <f t="shared" ca="1" si="17"/>
        <v>0.30356977277580777</v>
      </c>
      <c r="S53" s="13">
        <f t="shared" ca="1" si="17"/>
        <v>-5.6825957500805337</v>
      </c>
      <c r="T53" s="13">
        <f t="shared" ca="1" si="17"/>
        <v>3.5807542087834858</v>
      </c>
      <c r="U53" s="13">
        <f t="shared" ca="1" si="17"/>
        <v>3.5773359428768052</v>
      </c>
      <c r="V53" s="13">
        <f t="shared" ca="1" si="17"/>
        <v>2.8440884989141684</v>
      </c>
      <c r="W53" s="13">
        <f t="shared" ca="1" si="14"/>
        <v>2.6385823540351687</v>
      </c>
      <c r="X53" s="13">
        <f t="shared" ca="1" si="14"/>
        <v>6.6790397194522741</v>
      </c>
      <c r="Y53" s="13">
        <f t="shared" ca="1" si="15"/>
        <v>6.9718046331316286</v>
      </c>
      <c r="Z53" s="13">
        <f t="shared" ca="1" si="15"/>
        <v>2.997170944650049</v>
      </c>
      <c r="AA53" s="13">
        <f t="shared" ca="1" si="15"/>
        <v>4.4567141683671316</v>
      </c>
      <c r="AB53" s="13">
        <f t="shared" ca="1" si="15"/>
        <v>7.616211199537072</v>
      </c>
      <c r="AC53" s="13">
        <f t="shared" ca="1" si="15"/>
        <v>1.9259380318867156</v>
      </c>
      <c r="AD53" s="13">
        <f t="shared" ca="1" si="15"/>
        <v>4.0130551928351865</v>
      </c>
      <c r="AE53" s="13">
        <f t="shared" ca="1" si="15"/>
        <v>3.7097203235362848</v>
      </c>
      <c r="AF53" s="13">
        <f t="shared" ca="1" si="15"/>
        <v>2.5269199095071428</v>
      </c>
      <c r="AG53" s="13">
        <f t="shared" ca="1" si="15"/>
        <v>0.71041955338762941</v>
      </c>
      <c r="AH53" s="13">
        <f t="shared" ca="1" si="15"/>
        <v>-0.21136673747948542</v>
      </c>
      <c r="AI53" s="13">
        <f t="shared" ca="1" si="15"/>
        <v>-1.0637785707005571</v>
      </c>
      <c r="AJ53" s="13">
        <f t="shared" ca="1" si="15"/>
        <v>0.75161182980285646</v>
      </c>
      <c r="AK53" s="13">
        <f t="shared" ca="1" si="15"/>
        <v>-3.4690100223840439</v>
      </c>
      <c r="AL53" s="13">
        <f t="shared" ca="1" si="15"/>
        <v>-1.1877655824327231</v>
      </c>
      <c r="AM53" s="13">
        <f t="shared" ca="1" si="15"/>
        <v>1.5773479558915877</v>
      </c>
      <c r="AN53" s="13">
        <f t="shared" ca="1" si="15"/>
        <v>4.4226055622595677</v>
      </c>
      <c r="AO53" s="13">
        <f t="shared" ca="1" si="18"/>
        <v>2.1460305521523781</v>
      </c>
      <c r="AP53" s="13">
        <f t="shared" ca="1" si="18"/>
        <v>1.9603461705244873</v>
      </c>
      <c r="AQ53" s="13">
        <f t="shared" ca="1" si="18"/>
        <v>5.1479819640094293</v>
      </c>
      <c r="AR53" s="13">
        <f t="shared" ca="1" si="18"/>
        <v>3.739819275313006</v>
      </c>
      <c r="AS53" s="13">
        <f t="shared" ca="1" si="18"/>
        <v>4.9698453972334216</v>
      </c>
      <c r="AT53" s="13">
        <f t="shared" ca="1" si="18"/>
        <v>-5.7458610926007694</v>
      </c>
      <c r="AU53" s="13">
        <f t="shared" ca="1" si="18"/>
        <v>-4.2973221772446255</v>
      </c>
      <c r="AV53" s="13">
        <f t="shared" ca="1" si="18"/>
        <v>3.205346039546717</v>
      </c>
      <c r="AW53" s="13">
        <f t="shared" ca="1" si="18"/>
        <v>3.485075757709982</v>
      </c>
      <c r="AX53" s="13">
        <f t="shared" ca="1" si="18"/>
        <v>3.6775314544138755</v>
      </c>
      <c r="AY53" s="13">
        <f t="shared" ca="1" si="18"/>
        <v>3.4530522578282126</v>
      </c>
      <c r="AZ53" s="13">
        <f t="shared" ca="1" si="18"/>
        <v>4.6343574018525207</v>
      </c>
      <c r="BA53" s="13">
        <f t="shared" ca="1" si="18"/>
        <v>4.6254191099694717</v>
      </c>
      <c r="BB53" s="13">
        <f t="shared" ca="1" si="18"/>
        <v>-5.0581161284657137</v>
      </c>
      <c r="BC53" s="13">
        <f t="shared" ca="1" si="18"/>
        <v>7.9867232407808437</v>
      </c>
      <c r="BD53" s="13">
        <f t="shared" ca="1" si="18"/>
        <v>2.4352065954471458</v>
      </c>
      <c r="BE53" s="13">
        <f t="shared" ca="1" si="18"/>
        <v>10.384107202140784</v>
      </c>
      <c r="BF53" s="13">
        <f t="shared" ca="1" si="18"/>
        <v>2.587700256049402</v>
      </c>
      <c r="BG53" s="13">
        <f t="shared" ca="1" si="18"/>
        <v>4.8817608596622151</v>
      </c>
      <c r="BH53" s="13">
        <f t="shared" ca="1" si="18"/>
        <v>2.008682042832358</v>
      </c>
      <c r="BI53" s="13">
        <f t="shared" ca="1" si="18"/>
        <v>2.0354211414147159</v>
      </c>
      <c r="BJ53" s="13">
        <f t="shared" ca="1" si="18"/>
        <v>3.0532021097169748</v>
      </c>
      <c r="BK53" s="13">
        <f t="shared" ca="1" si="18"/>
        <v>-1.2370238238305249</v>
      </c>
      <c r="BL53" s="13">
        <f t="shared" ca="1" si="18"/>
        <v>-3.693650467091973</v>
      </c>
      <c r="BM53" s="13">
        <f t="shared" ca="1" si="18"/>
        <v>6.8085121471490275</v>
      </c>
      <c r="BN53" s="13">
        <f t="shared" ca="1" si="18"/>
        <v>4.3759510320080652</v>
      </c>
    </row>
    <row r="54" spans="1:66" x14ac:dyDescent="0.2">
      <c r="A54" s="10">
        <v>33</v>
      </c>
      <c r="B54" s="14">
        <f t="shared" ref="B54:B81" ca="1" si="19">($B$11-1)*_xlfn.VAR.S(OFFSET($G$22,,ROW()-ROW($B$22),$B$11))/($B$8^2)</f>
        <v>61.199987378054189</v>
      </c>
      <c r="C54" s="16">
        <f t="shared" ca="1" si="5"/>
        <v>45.957682805594132</v>
      </c>
      <c r="D54" s="16">
        <f t="shared" ref="D54:D81" ca="1" si="20">_xlfn.CHISQ.INV((A54-0.05)/$B$12,$B$11-1)</f>
        <v>49.558571719357836</v>
      </c>
      <c r="F54" s="7">
        <v>33</v>
      </c>
      <c r="G54" s="13">
        <f t="shared" ca="1" si="17"/>
        <v>4.9393334855942364</v>
      </c>
      <c r="H54" s="13">
        <f t="shared" ca="1" si="17"/>
        <v>-4.7773683248249945</v>
      </c>
      <c r="I54" s="13">
        <f t="shared" ca="1" si="17"/>
        <v>2.9274140770843022</v>
      </c>
      <c r="J54" s="13">
        <f t="shared" ca="1" si="17"/>
        <v>3.0851286992412152</v>
      </c>
      <c r="K54" s="13">
        <f t="shared" ca="1" si="17"/>
        <v>-2.5319546052103803</v>
      </c>
      <c r="L54" s="13">
        <f t="shared" ca="1" si="17"/>
        <v>-1.4296501424896597</v>
      </c>
      <c r="M54" s="13">
        <f t="shared" ca="1" si="17"/>
        <v>-2.0524460585815465</v>
      </c>
      <c r="N54" s="13">
        <f t="shared" ca="1" si="17"/>
        <v>-2.7641158392842531</v>
      </c>
      <c r="O54" s="13">
        <f t="shared" ca="1" si="17"/>
        <v>6.1704129788963797</v>
      </c>
      <c r="P54" s="13">
        <f t="shared" ca="1" si="17"/>
        <v>-0.82339854672988277</v>
      </c>
      <c r="Q54" s="13">
        <f t="shared" ca="1" si="17"/>
        <v>-1.6614475492865859</v>
      </c>
      <c r="R54" s="13">
        <f t="shared" ca="1" si="17"/>
        <v>0.10912769693561475</v>
      </c>
      <c r="S54" s="13">
        <f t="shared" ca="1" si="17"/>
        <v>-5.0804473733383482E-3</v>
      </c>
      <c r="T54" s="13">
        <f t="shared" ca="1" si="17"/>
        <v>3.2352736796074759</v>
      </c>
      <c r="U54" s="13">
        <f t="shared" ca="1" si="17"/>
        <v>0.61642749618948689</v>
      </c>
      <c r="V54" s="13">
        <f t="shared" ca="1" si="17"/>
        <v>1.9308632769533918</v>
      </c>
      <c r="W54" s="13">
        <f t="shared" ca="1" si="14"/>
        <v>1.4980476324461298</v>
      </c>
      <c r="X54" s="13">
        <f t="shared" ca="1" si="14"/>
        <v>-3.7841846279535263</v>
      </c>
      <c r="Y54" s="13">
        <f t="shared" ca="1" si="15"/>
        <v>-1.9723583522435755</v>
      </c>
      <c r="Z54" s="13">
        <f t="shared" ca="1" si="15"/>
        <v>4.7662174704280345</v>
      </c>
      <c r="AA54" s="13">
        <f t="shared" ca="1" si="15"/>
        <v>3.7317717863473892</v>
      </c>
      <c r="AB54" s="13">
        <f t="shared" ca="1" si="15"/>
        <v>2.0474441418150611</v>
      </c>
      <c r="AC54" s="13">
        <f t="shared" ca="1" si="15"/>
        <v>8.3178598405465571</v>
      </c>
      <c r="AD54" s="13">
        <f t="shared" ca="1" si="15"/>
        <v>-2.7958771473709678</v>
      </c>
      <c r="AE54" s="13">
        <f t="shared" ca="1" si="15"/>
        <v>-1.2744020249705166</v>
      </c>
      <c r="AF54" s="13">
        <f t="shared" ca="1" si="15"/>
        <v>5.9348327364962818</v>
      </c>
      <c r="AG54" s="13">
        <f t="shared" ca="1" si="15"/>
        <v>-0.92250113242082943</v>
      </c>
      <c r="AH54" s="13">
        <f t="shared" ca="1" si="15"/>
        <v>6.0591531739436872</v>
      </c>
      <c r="AI54" s="13">
        <f t="shared" ca="1" si="15"/>
        <v>0.84407444459166858</v>
      </c>
      <c r="AJ54" s="13">
        <f t="shared" ca="1" si="15"/>
        <v>0.54414905137824943</v>
      </c>
      <c r="AK54" s="13">
        <f t="shared" ca="1" si="15"/>
        <v>2.4269769242709591</v>
      </c>
      <c r="AL54" s="13">
        <f t="shared" ca="1" si="15"/>
        <v>-0.37853773050076844</v>
      </c>
      <c r="AM54" s="13">
        <f t="shared" ca="1" si="15"/>
        <v>1.0432623480304219</v>
      </c>
      <c r="AN54" s="13">
        <f t="shared" ca="1" si="15"/>
        <v>0.49032925945733941</v>
      </c>
      <c r="AO54" s="13">
        <f t="shared" ca="1" si="18"/>
        <v>4.6312145619892728</v>
      </c>
      <c r="AP54" s="13">
        <f t="shared" ca="1" si="18"/>
        <v>3.1225018276190131</v>
      </c>
      <c r="AQ54" s="13">
        <f t="shared" ca="1" si="18"/>
        <v>8.4600548011795844</v>
      </c>
      <c r="AR54" s="13">
        <f t="shared" ca="1" si="18"/>
        <v>1.0013106969836481</v>
      </c>
      <c r="AS54" s="13">
        <f t="shared" ca="1" si="18"/>
        <v>-1.8165693671771281</v>
      </c>
      <c r="AT54" s="13">
        <f t="shared" ca="1" si="18"/>
        <v>2.0797857453113258</v>
      </c>
      <c r="AU54" s="13">
        <f t="shared" ca="1" si="18"/>
        <v>1.3797536669193531</v>
      </c>
      <c r="AV54" s="13">
        <f t="shared" ca="1" si="18"/>
        <v>4.7928965400975354</v>
      </c>
      <c r="AW54" s="13">
        <f t="shared" ca="1" si="18"/>
        <v>0.85697373347682637</v>
      </c>
      <c r="AX54" s="13">
        <f t="shared" ca="1" si="18"/>
        <v>-0.43019248709935543</v>
      </c>
      <c r="AY54" s="13">
        <f t="shared" ca="1" si="18"/>
        <v>7.7491515417481436</v>
      </c>
      <c r="AZ54" s="13">
        <f t="shared" ca="1" si="18"/>
        <v>-0.62999386820288894</v>
      </c>
      <c r="BA54" s="13">
        <f t="shared" ca="1" si="18"/>
        <v>1.382671598358838</v>
      </c>
      <c r="BB54" s="13">
        <f t="shared" ca="1" si="18"/>
        <v>7.0484282324980088</v>
      </c>
      <c r="BC54" s="13">
        <f t="shared" ca="1" si="18"/>
        <v>-1.3943396839433131</v>
      </c>
      <c r="BD54" s="13">
        <f t="shared" ca="1" si="18"/>
        <v>3.8486945587960646</v>
      </c>
      <c r="BE54" s="13">
        <f t="shared" ca="1" si="18"/>
        <v>8.9278370762857406</v>
      </c>
      <c r="BF54" s="13">
        <f t="shared" ca="1" si="18"/>
        <v>3.2988465200259474</v>
      </c>
      <c r="BG54" s="13">
        <f t="shared" ca="1" si="18"/>
        <v>2.598683677471703</v>
      </c>
      <c r="BH54" s="13">
        <f t="shared" ca="1" si="18"/>
        <v>-2.3250000068331182</v>
      </c>
      <c r="BI54" s="13">
        <f t="shared" ca="1" si="18"/>
        <v>2.9309531465457512</v>
      </c>
      <c r="BJ54" s="13">
        <f t="shared" ca="1" si="18"/>
        <v>-0.49103630979205315</v>
      </c>
      <c r="BK54" s="13">
        <f t="shared" ca="1" si="18"/>
        <v>2.8335785768777759</v>
      </c>
      <c r="BL54" s="13">
        <f t="shared" ca="1" si="18"/>
        <v>-0.44765374620627529</v>
      </c>
      <c r="BM54" s="13">
        <f t="shared" ca="1" si="18"/>
        <v>3.6177481386150729</v>
      </c>
      <c r="BN54" s="13">
        <f t="shared" ca="1" si="18"/>
        <v>3.2193808618762061</v>
      </c>
    </row>
    <row r="55" spans="1:66" x14ac:dyDescent="0.2">
      <c r="A55" s="10">
        <v>34</v>
      </c>
      <c r="B55" s="14">
        <f t="shared" ca="1" si="19"/>
        <v>43.074249872318823</v>
      </c>
      <c r="C55" s="16">
        <f t="shared" ca="1" si="5"/>
        <v>46.131218750948385</v>
      </c>
      <c r="D55" s="16">
        <f t="shared" ca="1" si="20"/>
        <v>49.981365248762046</v>
      </c>
      <c r="F55" s="7">
        <v>34</v>
      </c>
      <c r="G55" s="13">
        <f t="shared" ca="1" si="17"/>
        <v>1.6731992540013461</v>
      </c>
      <c r="H55" s="13">
        <f t="shared" ca="1" si="17"/>
        <v>0.90871029769509271</v>
      </c>
      <c r="I55" s="13">
        <f t="shared" ca="1" si="17"/>
        <v>4.845104629350395</v>
      </c>
      <c r="J55" s="13">
        <f t="shared" ca="1" si="17"/>
        <v>5.7996049904402724</v>
      </c>
      <c r="K55" s="13">
        <f t="shared" ca="1" si="17"/>
        <v>1.1277291153111877</v>
      </c>
      <c r="L55" s="13">
        <f t="shared" ca="1" si="17"/>
        <v>3.4490026681383945</v>
      </c>
      <c r="M55" s="13">
        <f t="shared" ca="1" si="17"/>
        <v>2.7508085875978558</v>
      </c>
      <c r="N55" s="13">
        <f t="shared" ca="1" si="17"/>
        <v>7.8592153686003758</v>
      </c>
      <c r="O55" s="13">
        <f t="shared" ca="1" si="17"/>
        <v>2.8541831995235802</v>
      </c>
      <c r="P55" s="13">
        <f t="shared" ca="1" si="17"/>
        <v>7.6633723985797726</v>
      </c>
      <c r="Q55" s="13">
        <f t="shared" ca="1" si="17"/>
        <v>0.18064734393077853</v>
      </c>
      <c r="R55" s="13">
        <f t="shared" ca="1" si="17"/>
        <v>6.8370041715452539</v>
      </c>
      <c r="S55" s="13">
        <f t="shared" ca="1" si="17"/>
        <v>-1.4499413610027192</v>
      </c>
      <c r="T55" s="13">
        <f t="shared" ca="1" si="17"/>
        <v>1.4778395390475412</v>
      </c>
      <c r="U55" s="13">
        <f t="shared" ca="1" si="17"/>
        <v>7.3772629907607064</v>
      </c>
      <c r="V55" s="13">
        <f t="shared" ca="1" si="17"/>
        <v>1.1914692747455722</v>
      </c>
      <c r="W55" s="13">
        <f t="shared" ca="1" si="14"/>
        <v>1.9667562683123538</v>
      </c>
      <c r="X55" s="13">
        <f t="shared" ca="1" si="14"/>
        <v>2.5585312442156511</v>
      </c>
      <c r="Y55" s="13">
        <f t="shared" ca="1" si="15"/>
        <v>-2.9540471526216363</v>
      </c>
      <c r="Z55" s="13">
        <f t="shared" ca="1" si="15"/>
        <v>0.58874170820218152</v>
      </c>
      <c r="AA55" s="13">
        <f t="shared" ca="1" si="15"/>
        <v>4.6129000333903223</v>
      </c>
      <c r="AB55" s="13">
        <f t="shared" ca="1" si="15"/>
        <v>2.668610084098749</v>
      </c>
      <c r="AC55" s="13">
        <f t="shared" ca="1" si="15"/>
        <v>2.580005847933255</v>
      </c>
      <c r="AD55" s="13">
        <f t="shared" ca="1" si="15"/>
        <v>2.2401229539480503</v>
      </c>
      <c r="AE55" s="13">
        <f t="shared" ca="1" si="15"/>
        <v>-2.1840667687885382</v>
      </c>
      <c r="AF55" s="13">
        <f t="shared" ca="1" si="15"/>
        <v>0.31605265469492405</v>
      </c>
      <c r="AG55" s="13">
        <f t="shared" ca="1" si="15"/>
        <v>-1.5837593887841832</v>
      </c>
      <c r="AH55" s="13">
        <f t="shared" ca="1" si="15"/>
        <v>5.3201901855459415</v>
      </c>
      <c r="AI55" s="13">
        <f t="shared" ca="1" si="15"/>
        <v>2.3190964539419889</v>
      </c>
      <c r="AJ55" s="13">
        <f t="shared" ca="1" si="15"/>
        <v>0.10969980516861311</v>
      </c>
      <c r="AK55" s="13">
        <f t="shared" ca="1" si="15"/>
        <v>8.7870737207757941</v>
      </c>
      <c r="AL55" s="13">
        <f t="shared" ca="1" si="15"/>
        <v>0.55539225922645219</v>
      </c>
      <c r="AM55" s="13">
        <f t="shared" ca="1" si="15"/>
        <v>-1.2125083181968108</v>
      </c>
      <c r="AN55" s="13">
        <f t="shared" ca="1" si="15"/>
        <v>0.71446548076976479</v>
      </c>
      <c r="AO55" s="13">
        <f t="shared" ca="1" si="18"/>
        <v>2.8050216803787595</v>
      </c>
      <c r="AP55" s="13">
        <f t="shared" ca="1" si="18"/>
        <v>-2.258413860417277</v>
      </c>
      <c r="AQ55" s="13">
        <f t="shared" ca="1" si="18"/>
        <v>0.17679197022131365</v>
      </c>
      <c r="AR55" s="13">
        <f t="shared" ca="1" si="18"/>
        <v>-2.1023720247815731</v>
      </c>
      <c r="AS55" s="13">
        <f t="shared" ca="1" si="18"/>
        <v>-0.18523832739069679</v>
      </c>
      <c r="AT55" s="13">
        <f t="shared" ca="1" si="18"/>
        <v>-0.16499886781376638</v>
      </c>
      <c r="AU55" s="13">
        <f t="shared" ca="1" si="18"/>
        <v>6.5362202550274366</v>
      </c>
      <c r="AV55" s="13">
        <f t="shared" ca="1" si="18"/>
        <v>6.2229861488503886</v>
      </c>
      <c r="AW55" s="13">
        <f t="shared" ca="1" si="18"/>
        <v>2.3172795226959035</v>
      </c>
      <c r="AX55" s="13">
        <f t="shared" ca="1" si="18"/>
        <v>4.7899075583566209</v>
      </c>
      <c r="AY55" s="13">
        <f t="shared" ca="1" si="18"/>
        <v>0.21020512464745833</v>
      </c>
      <c r="AZ55" s="13">
        <f t="shared" ca="1" si="18"/>
        <v>0.86411634702944706</v>
      </c>
      <c r="BA55" s="13">
        <f t="shared" ca="1" si="18"/>
        <v>4.3641888684716612</v>
      </c>
      <c r="BB55" s="13">
        <f t="shared" ca="1" si="18"/>
        <v>7.0235716565926456</v>
      </c>
      <c r="BC55" s="13">
        <f t="shared" ca="1" si="18"/>
        <v>2.6385464207755014</v>
      </c>
      <c r="BD55" s="13">
        <f t="shared" ca="1" si="18"/>
        <v>-5.1802038029137254</v>
      </c>
      <c r="BE55" s="13">
        <f t="shared" ca="1" si="18"/>
        <v>4.0238768314291073</v>
      </c>
      <c r="BF55" s="13">
        <f t="shared" ca="1" si="18"/>
        <v>2.6764172919899911</v>
      </c>
      <c r="BG55" s="13">
        <f t="shared" ca="1" si="18"/>
        <v>1.4532466488944262</v>
      </c>
      <c r="BH55" s="13">
        <f t="shared" ca="1" si="18"/>
        <v>0.20060927724732691</v>
      </c>
      <c r="BI55" s="13">
        <f t="shared" ca="1" si="18"/>
        <v>-0.25726881323261042</v>
      </c>
      <c r="BJ55" s="13">
        <f t="shared" ca="1" si="18"/>
        <v>5.1270604479293977</v>
      </c>
      <c r="BK55" s="13">
        <f t="shared" ca="1" si="18"/>
        <v>1.1193295451074226</v>
      </c>
      <c r="BL55" s="13">
        <f t="shared" ca="1" si="18"/>
        <v>-0.1543361069268574</v>
      </c>
      <c r="BM55" s="13">
        <f t="shared" ca="1" si="18"/>
        <v>6.489457670735173</v>
      </c>
      <c r="BN55" s="13">
        <f t="shared" ca="1" si="18"/>
        <v>1.6264923577018073</v>
      </c>
    </row>
    <row r="56" spans="1:66" x14ac:dyDescent="0.2">
      <c r="A56" s="10">
        <v>35</v>
      </c>
      <c r="B56" s="14">
        <f t="shared" ca="1" si="19"/>
        <v>40.134650748764471</v>
      </c>
      <c r="C56" s="16">
        <f t="shared" ca="1" si="5"/>
        <v>46.777158738094386</v>
      </c>
      <c r="D56" s="16">
        <f t="shared" ca="1" si="20"/>
        <v>50.40955953130802</v>
      </c>
      <c r="F56" s="7">
        <v>35</v>
      </c>
      <c r="G56" s="13">
        <f t="shared" ca="1" si="17"/>
        <v>-0.62933145367728383</v>
      </c>
      <c r="H56" s="13">
        <f t="shared" ca="1" si="17"/>
        <v>2.0044832048486283</v>
      </c>
      <c r="I56" s="13">
        <f t="shared" ca="1" si="17"/>
        <v>-1.0479837620978767</v>
      </c>
      <c r="J56" s="13">
        <f t="shared" ca="1" si="17"/>
        <v>-0.4940325929800653</v>
      </c>
      <c r="K56" s="13">
        <f t="shared" ca="1" si="17"/>
        <v>2.0793250460996129</v>
      </c>
      <c r="L56" s="13">
        <f t="shared" ca="1" si="17"/>
        <v>0.317075134323201</v>
      </c>
      <c r="M56" s="13">
        <f t="shared" ca="1" si="17"/>
        <v>-0.41170962833325575</v>
      </c>
      <c r="N56" s="13">
        <f t="shared" ca="1" si="17"/>
        <v>1.7226916001047203</v>
      </c>
      <c r="O56" s="13">
        <f t="shared" ca="1" si="17"/>
        <v>6.002888930977992</v>
      </c>
      <c r="P56" s="13">
        <f t="shared" ca="1" si="17"/>
        <v>-0.4324357105814487</v>
      </c>
      <c r="Q56" s="13">
        <f t="shared" ca="1" si="17"/>
        <v>1.5034069464534756</v>
      </c>
      <c r="R56" s="13">
        <f t="shared" ca="1" si="17"/>
        <v>2.448639529821905</v>
      </c>
      <c r="S56" s="13">
        <f t="shared" ca="1" si="17"/>
        <v>-3.0134939103621132</v>
      </c>
      <c r="T56" s="13">
        <f t="shared" ca="1" si="17"/>
        <v>4.3769100117348412</v>
      </c>
      <c r="U56" s="13">
        <f t="shared" ca="1" si="17"/>
        <v>2.7864698397268768</v>
      </c>
      <c r="V56" s="13">
        <f t="shared" ca="1" si="17"/>
        <v>1.0799921429870261</v>
      </c>
      <c r="W56" s="13">
        <f t="shared" ca="1" si="14"/>
        <v>-2.0934634880276164</v>
      </c>
      <c r="X56" s="13">
        <f t="shared" ca="1" si="14"/>
        <v>-1.8241090293896391</v>
      </c>
      <c r="Y56" s="13">
        <f t="shared" ca="1" si="15"/>
        <v>6.6513833935398514</v>
      </c>
      <c r="Z56" s="13">
        <f t="shared" ca="1" si="15"/>
        <v>4.2557489204424694</v>
      </c>
      <c r="AA56" s="13">
        <f t="shared" ca="1" si="15"/>
        <v>1.2425842456492171</v>
      </c>
      <c r="AB56" s="13">
        <f t="shared" ca="1" si="15"/>
        <v>-2.4210795944596697</v>
      </c>
      <c r="AC56" s="13">
        <f t="shared" ca="1" si="15"/>
        <v>3.5696456185476215</v>
      </c>
      <c r="AD56" s="13">
        <f t="shared" ca="1" si="15"/>
        <v>2.758527962958734</v>
      </c>
      <c r="AE56" s="13">
        <f t="shared" ca="1" si="15"/>
        <v>2.7046780816392637</v>
      </c>
      <c r="AF56" s="13">
        <f t="shared" ca="1" si="15"/>
        <v>1.3679177961866502</v>
      </c>
      <c r="AG56" s="13">
        <f t="shared" ca="1" si="15"/>
        <v>6.2310637293789446</v>
      </c>
      <c r="AH56" s="13">
        <f t="shared" ca="1" si="15"/>
        <v>6.1303385008149851</v>
      </c>
      <c r="AI56" s="13">
        <f t="shared" ca="1" si="15"/>
        <v>7.3472383551044178</v>
      </c>
      <c r="AJ56" s="13">
        <f t="shared" ca="1" si="15"/>
        <v>1.2417916183694067</v>
      </c>
      <c r="AK56" s="13">
        <f t="shared" ca="1" si="15"/>
        <v>3.269954859125944</v>
      </c>
      <c r="AL56" s="13">
        <f t="shared" ca="1" si="15"/>
        <v>1.8617967702716056</v>
      </c>
      <c r="AM56" s="13">
        <f t="shared" ca="1" si="15"/>
        <v>1.1736855831758883</v>
      </c>
      <c r="AN56" s="13">
        <f t="shared" ca="1" si="15"/>
        <v>-0.50945474434315763</v>
      </c>
      <c r="AO56" s="13">
        <f t="shared" ca="1" si="18"/>
        <v>4.381841727081671</v>
      </c>
      <c r="AP56" s="13">
        <f t="shared" ca="1" si="18"/>
        <v>-1.0906539447584391</v>
      </c>
      <c r="AQ56" s="13">
        <f t="shared" ca="1" si="18"/>
        <v>4.6060370080050284</v>
      </c>
      <c r="AR56" s="13">
        <f t="shared" ca="1" si="18"/>
        <v>1.9421165602947326</v>
      </c>
      <c r="AS56" s="13">
        <f t="shared" ca="1" si="18"/>
        <v>3.8473017861912466</v>
      </c>
      <c r="AT56" s="13">
        <f t="shared" ca="1" si="18"/>
        <v>0.61615670926685806</v>
      </c>
      <c r="AU56" s="13">
        <f t="shared" ca="1" si="18"/>
        <v>-4.0667626496529383</v>
      </c>
      <c r="AV56" s="13">
        <f t="shared" ca="1" si="18"/>
        <v>2.3585961703431546</v>
      </c>
      <c r="AW56" s="13">
        <f t="shared" ca="1" si="18"/>
        <v>4.1417313965282903</v>
      </c>
      <c r="AX56" s="13">
        <f t="shared" ca="1" si="18"/>
        <v>5.3569088592320604</v>
      </c>
      <c r="AY56" s="13">
        <f t="shared" ca="1" si="18"/>
        <v>1.2437878006477976</v>
      </c>
      <c r="AZ56" s="13">
        <f t="shared" ca="1" si="18"/>
        <v>-0.95675680662438722</v>
      </c>
      <c r="BA56" s="13">
        <f t="shared" ca="1" si="18"/>
        <v>-0.99095276289387302</v>
      </c>
      <c r="BB56" s="13">
        <f t="shared" ca="1" si="18"/>
        <v>0.47498720270078199</v>
      </c>
      <c r="BC56" s="13">
        <f t="shared" ca="1" si="18"/>
        <v>1.9023166647545817</v>
      </c>
      <c r="BD56" s="13">
        <f t="shared" ca="1" si="18"/>
        <v>0.32476446049256835</v>
      </c>
      <c r="BE56" s="13">
        <f t="shared" ca="1" si="18"/>
        <v>3.8593430187895894</v>
      </c>
      <c r="BF56" s="13">
        <f t="shared" ca="1" si="18"/>
        <v>0.85441933010188609</v>
      </c>
      <c r="BG56" s="13">
        <f t="shared" ca="1" si="18"/>
        <v>6.2584091445806189</v>
      </c>
      <c r="BH56" s="13">
        <f t="shared" ca="1" si="18"/>
        <v>3.0525208926305996</v>
      </c>
      <c r="BI56" s="13">
        <f t="shared" ca="1" si="18"/>
        <v>-1.6202177135386915</v>
      </c>
      <c r="BJ56" s="13">
        <f t="shared" ca="1" si="18"/>
        <v>1.1987654447474492</v>
      </c>
      <c r="BK56" s="13">
        <f t="shared" ca="1" si="18"/>
        <v>5.6049766500302294</v>
      </c>
      <c r="BL56" s="13">
        <f t="shared" ca="1" si="18"/>
        <v>7.4434627345197057</v>
      </c>
      <c r="BM56" s="13">
        <f t="shared" ca="1" si="18"/>
        <v>4.0888672440197258</v>
      </c>
      <c r="BN56" s="13">
        <f t="shared" ca="1" si="18"/>
        <v>-0.34382179354540954</v>
      </c>
    </row>
    <row r="57" spans="1:66" x14ac:dyDescent="0.2">
      <c r="A57" s="10">
        <v>36</v>
      </c>
      <c r="B57" s="14">
        <f t="shared" ca="1" si="19"/>
        <v>52.230363911082478</v>
      </c>
      <c r="C57" s="16">
        <f t="shared" ca="1" si="5"/>
        <v>46.82269515429801</v>
      </c>
      <c r="D57" s="16">
        <f t="shared" ca="1" si="20"/>
        <v>50.84404735866844</v>
      </c>
      <c r="F57" s="7">
        <v>36</v>
      </c>
      <c r="G57" s="13">
        <f t="shared" ca="1" si="17"/>
        <v>2.9510178219217247</v>
      </c>
      <c r="H57" s="13">
        <f t="shared" ca="1" si="17"/>
        <v>4.3613265561983638E-3</v>
      </c>
      <c r="I57" s="13">
        <f t="shared" ca="1" si="17"/>
        <v>4.5226304769493488</v>
      </c>
      <c r="J57" s="13">
        <f t="shared" ca="1" si="17"/>
        <v>-4.9613267418151343</v>
      </c>
      <c r="K57" s="13">
        <f t="shared" ca="1" si="17"/>
        <v>3.7434135220001021</v>
      </c>
      <c r="L57" s="13">
        <f t="shared" ca="1" si="17"/>
        <v>0.45422203073722578</v>
      </c>
      <c r="M57" s="13">
        <f t="shared" ca="1" si="17"/>
        <v>3.4759585293294415</v>
      </c>
      <c r="N57" s="13">
        <f t="shared" ca="1" si="17"/>
        <v>4.1915005618414103</v>
      </c>
      <c r="O57" s="13">
        <f t="shared" ca="1" si="17"/>
        <v>6.7185720142476439</v>
      </c>
      <c r="P57" s="13">
        <f t="shared" ca="1" si="17"/>
        <v>3.790209553476529</v>
      </c>
      <c r="Q57" s="13">
        <f t="shared" ca="1" si="17"/>
        <v>-0.46291792340626037</v>
      </c>
      <c r="R57" s="13">
        <f t="shared" ca="1" si="17"/>
        <v>1.3533743536401164</v>
      </c>
      <c r="S57" s="13">
        <f t="shared" ca="1" si="17"/>
        <v>0.36957962613809636</v>
      </c>
      <c r="T57" s="13">
        <f t="shared" ca="1" si="17"/>
        <v>-2.4467436891033154</v>
      </c>
      <c r="U57" s="13">
        <f t="shared" ca="1" si="17"/>
        <v>2.7127848742700889</v>
      </c>
      <c r="V57" s="13">
        <f t="shared" ca="1" si="17"/>
        <v>-1.6203858240152114</v>
      </c>
      <c r="W57" s="13">
        <f t="shared" ca="1" si="14"/>
        <v>6.3179698345594737</v>
      </c>
      <c r="X57" s="13">
        <f t="shared" ca="1" si="14"/>
        <v>2.3058784429178756</v>
      </c>
      <c r="Y57" s="13">
        <f t="shared" ca="1" si="15"/>
        <v>0.99245840280071529</v>
      </c>
      <c r="Z57" s="13">
        <f t="shared" ca="1" si="15"/>
        <v>4.2551518871888145</v>
      </c>
      <c r="AA57" s="13">
        <f t="shared" ca="1" si="15"/>
        <v>2.2338356650400102</v>
      </c>
      <c r="AB57" s="13">
        <f t="shared" ca="1" si="15"/>
        <v>7.6726148611705947</v>
      </c>
      <c r="AC57" s="13">
        <f t="shared" ca="1" si="15"/>
        <v>1.8941087283286375</v>
      </c>
      <c r="AD57" s="13">
        <f t="shared" ca="1" si="15"/>
        <v>0.50995853635938682</v>
      </c>
      <c r="AE57" s="13">
        <f t="shared" ca="1" si="15"/>
        <v>4.7383138238614588</v>
      </c>
      <c r="AF57" s="13">
        <f t="shared" ca="1" si="15"/>
        <v>1.4284844336757401</v>
      </c>
      <c r="AG57" s="13">
        <f t="shared" ca="1" si="15"/>
        <v>-7.0445449508283353E-2</v>
      </c>
      <c r="AH57" s="13">
        <f t="shared" ca="1" si="15"/>
        <v>5.4458334427293371</v>
      </c>
      <c r="AI57" s="13">
        <f t="shared" ca="1" si="15"/>
        <v>1.4131111693819742</v>
      </c>
      <c r="AJ57" s="13">
        <f t="shared" ca="1" si="15"/>
        <v>-2.7914877773406328</v>
      </c>
      <c r="AK57" s="13">
        <f t="shared" ca="1" si="15"/>
        <v>4.9578949651423061</v>
      </c>
      <c r="AL57" s="13">
        <f t="shared" ca="1" si="15"/>
        <v>1.3066346007671594</v>
      </c>
      <c r="AM57" s="13">
        <f t="shared" ca="1" si="15"/>
        <v>2.2382320054356599</v>
      </c>
      <c r="AN57" s="13">
        <f t="shared" ca="1" si="15"/>
        <v>1.8194025572715724</v>
      </c>
      <c r="AO57" s="13">
        <f t="shared" ca="1" si="18"/>
        <v>-0.34320615166708857</v>
      </c>
      <c r="AP57" s="13">
        <f t="shared" ca="1" si="18"/>
        <v>7.082602808206139</v>
      </c>
      <c r="AQ57" s="13">
        <f t="shared" ca="1" si="18"/>
        <v>4.3837710851055656</v>
      </c>
      <c r="AR57" s="13">
        <f t="shared" ca="1" si="18"/>
        <v>0.12870398731814658</v>
      </c>
      <c r="AS57" s="13">
        <f t="shared" ca="1" si="18"/>
        <v>1.0175406691045108</v>
      </c>
      <c r="AT57" s="13">
        <f t="shared" ca="1" si="18"/>
        <v>-4.0347496318971352</v>
      </c>
      <c r="AU57" s="13">
        <f t="shared" ca="1" si="18"/>
        <v>4.0938629384857501</v>
      </c>
      <c r="AV57" s="13">
        <f t="shared" ca="1" si="18"/>
        <v>-1.1138131032261711</v>
      </c>
      <c r="AW57" s="13">
        <f t="shared" ca="1" si="18"/>
        <v>3.3662213162906225</v>
      </c>
      <c r="AX57" s="13">
        <f t="shared" ca="1" si="18"/>
        <v>-0.49470457549868474</v>
      </c>
      <c r="AY57" s="13">
        <f t="shared" ca="1" si="18"/>
        <v>5.4302231767244251</v>
      </c>
      <c r="AZ57" s="13">
        <f t="shared" ca="1" si="18"/>
        <v>1.0170037202394675</v>
      </c>
      <c r="BA57" s="13">
        <f t="shared" ca="1" si="18"/>
        <v>5.3107810382773373</v>
      </c>
      <c r="BB57" s="13">
        <f t="shared" ca="1" si="18"/>
        <v>1.8693025939744206</v>
      </c>
      <c r="BC57" s="13">
        <f t="shared" ca="1" si="18"/>
        <v>3.1969709781727791</v>
      </c>
      <c r="BD57" s="13">
        <f t="shared" ca="1" si="18"/>
        <v>4.6845295486922485</v>
      </c>
      <c r="BE57" s="13">
        <f t="shared" ca="1" si="18"/>
        <v>1.8808601694183804</v>
      </c>
      <c r="BF57" s="13">
        <f t="shared" ca="1" si="18"/>
        <v>-2.3403464730974797</v>
      </c>
      <c r="BG57" s="13">
        <f t="shared" ca="1" si="18"/>
        <v>2.5810031595398764</v>
      </c>
      <c r="BH57" s="13">
        <f t="shared" ca="1" si="18"/>
        <v>3.8152200391104287</v>
      </c>
      <c r="BI57" s="13">
        <f t="shared" ca="1" si="18"/>
        <v>-0.7566897210759973</v>
      </c>
      <c r="BJ57" s="13">
        <f t="shared" ca="1" si="18"/>
        <v>2.154790348502571</v>
      </c>
      <c r="BK57" s="13">
        <f t="shared" ca="1" si="18"/>
        <v>1.4312832511484672</v>
      </c>
      <c r="BL57" s="13">
        <f t="shared" ca="1" si="18"/>
        <v>0.13053475263146597</v>
      </c>
      <c r="BM57" s="13">
        <f t="shared" ca="1" si="18"/>
        <v>5.3297391949197994</v>
      </c>
      <c r="BN57" s="13">
        <f t="shared" ca="1" si="18"/>
        <v>1.8330694730320358</v>
      </c>
    </row>
    <row r="58" spans="1:66" x14ac:dyDescent="0.2">
      <c r="A58" s="10">
        <v>37</v>
      </c>
      <c r="B58" s="14">
        <f t="shared" ca="1" si="19"/>
        <v>50.69874340451603</v>
      </c>
      <c r="C58" s="16">
        <f t="shared" ca="1" si="5"/>
        <v>46.843437432330276</v>
      </c>
      <c r="D58" s="16">
        <f t="shared" ca="1" si="20"/>
        <v>51.285792937952657</v>
      </c>
      <c r="F58" s="7">
        <v>37</v>
      </c>
      <c r="G58" s="13">
        <f t="shared" ca="1" si="17"/>
        <v>9.0321170000097233</v>
      </c>
      <c r="H58" s="13">
        <f t="shared" ca="1" si="17"/>
        <v>1.4396563329164607</v>
      </c>
      <c r="I58" s="13">
        <f t="shared" ca="1" si="17"/>
        <v>5.8276559671241994</v>
      </c>
      <c r="J58" s="13">
        <f t="shared" ca="1" si="17"/>
        <v>1.6522155405298813</v>
      </c>
      <c r="K58" s="13">
        <f t="shared" ca="1" si="17"/>
        <v>-1.9895859872896464</v>
      </c>
      <c r="L58" s="13">
        <f t="shared" ca="1" si="17"/>
        <v>-8.3474612941283333E-2</v>
      </c>
      <c r="M58" s="13">
        <f t="shared" ca="1" si="17"/>
        <v>1.0641478890797802</v>
      </c>
      <c r="N58" s="13">
        <f t="shared" ca="1" si="17"/>
        <v>2.6730306750664168</v>
      </c>
      <c r="O58" s="13">
        <f t="shared" ca="1" si="17"/>
        <v>3.0328157069255379</v>
      </c>
      <c r="P58" s="13">
        <f t="shared" ca="1" si="17"/>
        <v>2.8132659625962062</v>
      </c>
      <c r="Q58" s="13">
        <f t="shared" ca="1" si="17"/>
        <v>9.4057571072444386</v>
      </c>
      <c r="R58" s="13">
        <f t="shared" ca="1" si="17"/>
        <v>4.0074434494703848</v>
      </c>
      <c r="S58" s="13">
        <f t="shared" ca="1" si="17"/>
        <v>-2.1868231285407802</v>
      </c>
      <c r="T58" s="13">
        <f t="shared" ca="1" si="17"/>
        <v>1.673969876146935</v>
      </c>
      <c r="U58" s="13">
        <f t="shared" ca="1" si="17"/>
        <v>0.91613094960304675</v>
      </c>
      <c r="V58" s="13">
        <f t="shared" ca="1" si="17"/>
        <v>-1.2573404237239045</v>
      </c>
      <c r="W58" s="13">
        <f t="shared" ca="1" si="14"/>
        <v>2.4993241017508856</v>
      </c>
      <c r="X58" s="13">
        <f t="shared" ca="1" si="14"/>
        <v>0.52705257416264417</v>
      </c>
      <c r="Y58" s="13">
        <f t="shared" ca="1" si="15"/>
        <v>1.4519769238153375</v>
      </c>
      <c r="Z58" s="13">
        <f t="shared" ca="1" si="15"/>
        <v>6.2084795413714726</v>
      </c>
      <c r="AA58" s="13">
        <f t="shared" ca="1" si="15"/>
        <v>-3.8029157161869094</v>
      </c>
      <c r="AB58" s="13">
        <f t="shared" ca="1" si="15"/>
        <v>1.9227618604554877</v>
      </c>
      <c r="AC58" s="13">
        <f t="shared" ca="1" si="15"/>
        <v>1.2135918479765722</v>
      </c>
      <c r="AD58" s="13">
        <f t="shared" ca="1" si="15"/>
        <v>3.417610264614424</v>
      </c>
      <c r="AE58" s="13">
        <f t="shared" ca="1" si="15"/>
        <v>4.2814340812524136</v>
      </c>
      <c r="AF58" s="13">
        <f t="shared" ca="1" si="15"/>
        <v>-2.0089261373353668</v>
      </c>
      <c r="AG58" s="13">
        <f t="shared" ca="1" si="15"/>
        <v>0.76560179122120919</v>
      </c>
      <c r="AH58" s="13">
        <f t="shared" ca="1" si="15"/>
        <v>4.8474199865971048</v>
      </c>
      <c r="AI58" s="13">
        <f t="shared" ca="1" si="15"/>
        <v>-0.98752177200828584</v>
      </c>
      <c r="AJ58" s="13">
        <f t="shared" ca="1" si="15"/>
        <v>-1.2231646464019015</v>
      </c>
      <c r="AK58" s="13">
        <f t="shared" ca="1" si="15"/>
        <v>7.2444340101126423</v>
      </c>
      <c r="AL58" s="13">
        <f t="shared" ca="1" si="15"/>
        <v>-1.1800611098033853</v>
      </c>
      <c r="AM58" s="13">
        <f t="shared" ca="1" si="15"/>
        <v>-3.7564151547127089</v>
      </c>
      <c r="AN58" s="13">
        <f t="shared" ca="1" si="15"/>
        <v>0.17447030707276689</v>
      </c>
      <c r="AO58" s="13">
        <f t="shared" ca="1" si="18"/>
        <v>-0.92350297476619536</v>
      </c>
      <c r="AP58" s="13">
        <f t="shared" ca="1" si="18"/>
        <v>0.87356529729468857</v>
      </c>
      <c r="AQ58" s="13">
        <f t="shared" ca="1" si="18"/>
        <v>5.0353674524149543</v>
      </c>
      <c r="AR58" s="13">
        <f t="shared" ca="1" si="18"/>
        <v>0.46831634639666309</v>
      </c>
      <c r="AS58" s="13">
        <f t="shared" ca="1" si="18"/>
        <v>1.0784072065204893</v>
      </c>
      <c r="AT58" s="13">
        <f t="shared" ca="1" si="18"/>
        <v>4.2939166732628884</v>
      </c>
      <c r="AU58" s="13">
        <f t="shared" ca="1" si="18"/>
        <v>2.0815211255894579</v>
      </c>
      <c r="AV58" s="13">
        <f t="shared" ca="1" si="18"/>
        <v>1.2206685882332018</v>
      </c>
      <c r="AW58" s="13">
        <f t="shared" ca="1" si="18"/>
        <v>9.6854140977372065</v>
      </c>
      <c r="AX58" s="13">
        <f t="shared" ca="1" si="18"/>
        <v>2.8231639626562059</v>
      </c>
      <c r="AY58" s="13">
        <f t="shared" ca="1" si="18"/>
        <v>1.9023900729138856</v>
      </c>
      <c r="AZ58" s="13">
        <f t="shared" ca="1" si="18"/>
        <v>0.89396665330665437</v>
      </c>
      <c r="BA58" s="13">
        <f t="shared" ca="1" si="18"/>
        <v>2.2425955392204209</v>
      </c>
      <c r="BB58" s="13">
        <f t="shared" ca="1" si="18"/>
        <v>-2.768530982569624</v>
      </c>
      <c r="BC58" s="13">
        <f t="shared" ca="1" si="18"/>
        <v>-3.5290471315903833</v>
      </c>
      <c r="BD58" s="13">
        <f t="shared" ca="1" si="18"/>
        <v>2.6442859082535262</v>
      </c>
      <c r="BE58" s="13">
        <f t="shared" ca="1" si="18"/>
        <v>4.5907437929638082</v>
      </c>
      <c r="BF58" s="13">
        <f t="shared" ca="1" si="18"/>
        <v>-9.3063807482567817E-2</v>
      </c>
      <c r="BG58" s="13">
        <f t="shared" ca="1" si="18"/>
        <v>2.2782319276444145</v>
      </c>
      <c r="BH58" s="13">
        <f t="shared" ca="1" si="18"/>
        <v>1.1962745882598882</v>
      </c>
      <c r="BI58" s="13">
        <f t="shared" ca="1" si="18"/>
        <v>-3.8731127536611627</v>
      </c>
      <c r="BJ58" s="13">
        <f t="shared" ca="1" si="18"/>
        <v>-0.36043863227879136</v>
      </c>
      <c r="BK58" s="13">
        <f t="shared" ca="1" si="18"/>
        <v>0.96556384861360312</v>
      </c>
      <c r="BL58" s="13">
        <f t="shared" ca="1" si="18"/>
        <v>-1.2461088729968459</v>
      </c>
      <c r="BM58" s="13">
        <f t="shared" ca="1" si="18"/>
        <v>1.6172746041275401</v>
      </c>
      <c r="BN58" s="13">
        <f t="shared" ca="1" si="18"/>
        <v>1.0672953435740284</v>
      </c>
    </row>
    <row r="59" spans="1:66" x14ac:dyDescent="0.2">
      <c r="A59" s="10">
        <v>38</v>
      </c>
      <c r="B59" s="14">
        <f t="shared" ca="1" si="19"/>
        <v>37.940947592613554</v>
      </c>
      <c r="C59" s="16">
        <f t="shared" ca="1" si="5"/>
        <v>47.117296394424677</v>
      </c>
      <c r="D59" s="16">
        <f t="shared" ca="1" si="20"/>
        <v>51.735848261737246</v>
      </c>
      <c r="F59" s="7">
        <v>38</v>
      </c>
      <c r="G59" s="13">
        <f t="shared" ca="1" si="17"/>
        <v>5.2135656007946807</v>
      </c>
      <c r="H59" s="13">
        <f t="shared" ca="1" si="17"/>
        <v>-2.7249196820315795</v>
      </c>
      <c r="I59" s="13">
        <f t="shared" ca="1" si="17"/>
        <v>1.3713493705487876</v>
      </c>
      <c r="J59" s="13">
        <f t="shared" ca="1" si="17"/>
        <v>7.6215766660696982</v>
      </c>
      <c r="K59" s="13">
        <f t="shared" ca="1" si="17"/>
        <v>5.7624945592922998</v>
      </c>
      <c r="L59" s="13">
        <f t="shared" ca="1" si="17"/>
        <v>2.0651504805861518</v>
      </c>
      <c r="M59" s="13">
        <f t="shared" ca="1" si="17"/>
        <v>1.6347963975883879</v>
      </c>
      <c r="N59" s="13">
        <f t="shared" ca="1" si="17"/>
        <v>-1.4788307880538309</v>
      </c>
      <c r="O59" s="13">
        <f t="shared" ca="1" si="17"/>
        <v>2.3401498155933051</v>
      </c>
      <c r="P59" s="13">
        <f t="shared" ca="1" si="17"/>
        <v>4.9106276983688923</v>
      </c>
      <c r="Q59" s="13">
        <f t="shared" ca="1" si="17"/>
        <v>-0.19824090136611616</v>
      </c>
      <c r="R59" s="13">
        <f t="shared" ca="1" si="17"/>
        <v>-0.16561936163191771</v>
      </c>
      <c r="S59" s="13">
        <f t="shared" ca="1" si="17"/>
        <v>-4.2239879843155919</v>
      </c>
      <c r="T59" s="13">
        <f t="shared" ca="1" si="17"/>
        <v>5.9622990172633985</v>
      </c>
      <c r="U59" s="13">
        <f t="shared" ca="1" si="17"/>
        <v>2.4985407707425797</v>
      </c>
      <c r="V59" s="13">
        <f t="shared" ca="1" si="17"/>
        <v>0.17530417171845603</v>
      </c>
      <c r="W59" s="13">
        <f t="shared" ca="1" si="14"/>
        <v>6.2888437616379598</v>
      </c>
      <c r="X59" s="13">
        <f t="shared" ca="1" si="14"/>
        <v>0.58080419597052413</v>
      </c>
      <c r="Y59" s="13">
        <f t="shared" ca="1" si="15"/>
        <v>-4.8265930456000117</v>
      </c>
      <c r="Z59" s="13">
        <f t="shared" ca="1" si="15"/>
        <v>7.5563225183252847</v>
      </c>
      <c r="AA59" s="13">
        <f t="shared" ca="1" si="15"/>
        <v>8.2874501653354304E-2</v>
      </c>
      <c r="AB59" s="13">
        <f t="shared" ca="1" si="15"/>
        <v>1.580373512972812</v>
      </c>
      <c r="AC59" s="13">
        <f t="shared" ca="1" si="15"/>
        <v>7.0260373601108839</v>
      </c>
      <c r="AD59" s="13">
        <f t="shared" ca="1" si="15"/>
        <v>4.3593195800720688</v>
      </c>
      <c r="AE59" s="13">
        <f t="shared" ca="1" si="15"/>
        <v>-0.49467797238346378</v>
      </c>
      <c r="AF59" s="13">
        <f t="shared" ca="1" si="15"/>
        <v>0.19010841002001877</v>
      </c>
      <c r="AG59" s="13">
        <f t="shared" ca="1" si="15"/>
        <v>4.7907612961960737</v>
      </c>
      <c r="AH59" s="13">
        <f t="shared" ca="1" si="15"/>
        <v>4.7401325614431675</v>
      </c>
      <c r="AI59" s="13">
        <f t="shared" ca="1" si="15"/>
        <v>0.71874099513511203</v>
      </c>
      <c r="AJ59" s="13">
        <f t="shared" ca="1" si="15"/>
        <v>5.3312552085168203</v>
      </c>
      <c r="AK59" s="13">
        <f t="shared" ca="1" si="15"/>
        <v>4.1599183253162995</v>
      </c>
      <c r="AL59" s="13">
        <f t="shared" ca="1" si="15"/>
        <v>4.8819452752938126</v>
      </c>
      <c r="AM59" s="13">
        <f t="shared" ca="1" si="15"/>
        <v>6.4213343675571588</v>
      </c>
      <c r="AN59" s="13">
        <f t="shared" ca="1" si="15"/>
        <v>4.8405040701838518</v>
      </c>
      <c r="AO59" s="13">
        <f t="shared" ca="1" si="18"/>
        <v>-0.83265730825525264</v>
      </c>
      <c r="AP59" s="13">
        <f t="shared" ca="1" si="18"/>
        <v>3.1817694543467026</v>
      </c>
      <c r="AQ59" s="13">
        <f t="shared" ca="1" si="18"/>
        <v>2.1369845519394342</v>
      </c>
      <c r="AR59" s="13">
        <f t="shared" ca="1" si="18"/>
        <v>1.0733206253779513</v>
      </c>
      <c r="AS59" s="13">
        <f t="shared" ca="1" si="18"/>
        <v>2.1396035393756012</v>
      </c>
      <c r="AT59" s="13">
        <f t="shared" ca="1" si="18"/>
        <v>1.884101137369447</v>
      </c>
      <c r="AU59" s="13">
        <f t="shared" ca="1" si="18"/>
        <v>3.4455932839300081</v>
      </c>
      <c r="AV59" s="13">
        <f t="shared" ca="1" si="18"/>
        <v>-5.1805684819709583</v>
      </c>
      <c r="AW59" s="13">
        <f t="shared" ca="1" si="18"/>
        <v>5.1686482689616602</v>
      </c>
      <c r="AX59" s="13">
        <f t="shared" ca="1" si="18"/>
        <v>1.9707824957659608</v>
      </c>
      <c r="AY59" s="13">
        <f t="shared" ca="1" si="18"/>
        <v>5.3149501391740834</v>
      </c>
      <c r="AZ59" s="13">
        <f t="shared" ca="1" si="18"/>
        <v>4.4914568006142499</v>
      </c>
      <c r="BA59" s="13">
        <f t="shared" ca="1" si="18"/>
        <v>3.9645513438901614</v>
      </c>
      <c r="BB59" s="13">
        <f t="shared" ca="1" si="18"/>
        <v>4.7334504432068201</v>
      </c>
      <c r="BC59" s="13">
        <f t="shared" ca="1" si="18"/>
        <v>4.7571349733352211</v>
      </c>
      <c r="BD59" s="13">
        <f t="shared" ca="1" si="18"/>
        <v>6.6662495578093708</v>
      </c>
      <c r="BE59" s="13">
        <f t="shared" ca="1" si="18"/>
        <v>1.9117266092242606</v>
      </c>
      <c r="BF59" s="13">
        <f t="shared" ca="1" si="18"/>
        <v>5.3487187783738444</v>
      </c>
      <c r="BG59" s="13">
        <f t="shared" ca="1" si="18"/>
        <v>-0.18031995857220817</v>
      </c>
      <c r="BH59" s="13">
        <f t="shared" ca="1" si="18"/>
        <v>2.0822660825095718</v>
      </c>
      <c r="BI59" s="13">
        <f t="shared" ca="1" si="18"/>
        <v>1.8234376035714166</v>
      </c>
      <c r="BJ59" s="13">
        <f t="shared" ca="1" si="18"/>
        <v>8.2374890258818745</v>
      </c>
      <c r="BK59" s="13">
        <f t="shared" ca="1" si="18"/>
        <v>2.5177132109808582</v>
      </c>
      <c r="BL59" s="13">
        <f t="shared" ca="1" si="18"/>
        <v>2.4675328947936843</v>
      </c>
      <c r="BM59" s="13">
        <f t="shared" ca="1" si="18"/>
        <v>1.5277678478296921</v>
      </c>
      <c r="BN59" s="13">
        <f t="shared" ca="1" si="18"/>
        <v>2.5522244486240409</v>
      </c>
    </row>
    <row r="60" spans="1:66" x14ac:dyDescent="0.2">
      <c r="A60" s="10">
        <v>39</v>
      </c>
      <c r="B60" s="14">
        <f t="shared" ca="1" si="19"/>
        <v>48.621226183611206</v>
      </c>
      <c r="C60" s="16">
        <f t="shared" ca="1" si="5"/>
        <v>47.571917290759842</v>
      </c>
      <c r="D60" s="16">
        <f t="shared" ca="1" si="20"/>
        <v>52.19537267105229</v>
      </c>
      <c r="F60" s="7">
        <v>39</v>
      </c>
      <c r="G60" s="13">
        <f t="shared" ca="1" si="17"/>
        <v>-1.7160193011785116</v>
      </c>
      <c r="H60" s="13">
        <f t="shared" ca="1" si="17"/>
        <v>-1.5104328068381392</v>
      </c>
      <c r="I60" s="13">
        <f t="shared" ca="1" si="17"/>
        <v>0.8576350510484918</v>
      </c>
      <c r="J60" s="13">
        <f t="shared" ca="1" si="17"/>
        <v>1.3995286331980452</v>
      </c>
      <c r="K60" s="13">
        <f t="shared" ca="1" si="17"/>
        <v>-1.4482691113371633</v>
      </c>
      <c r="L60" s="13">
        <f t="shared" ca="1" si="17"/>
        <v>2.1633352146875531</v>
      </c>
      <c r="M60" s="13">
        <f t="shared" ca="1" si="17"/>
        <v>4.5396575367607817</v>
      </c>
      <c r="N60" s="13">
        <f t="shared" ca="1" si="17"/>
        <v>5.2176207857075223</v>
      </c>
      <c r="O60" s="13">
        <f t="shared" ca="1" si="17"/>
        <v>-1.2389106954652238</v>
      </c>
      <c r="P60" s="13">
        <f t="shared" ca="1" si="17"/>
        <v>-1.7620208424489903</v>
      </c>
      <c r="Q60" s="13">
        <f t="shared" ca="1" si="17"/>
        <v>-1.4341600856272345</v>
      </c>
      <c r="R60" s="13">
        <f t="shared" ca="1" si="17"/>
        <v>1.709640065161097</v>
      </c>
      <c r="S60" s="13">
        <f t="shared" ca="1" si="17"/>
        <v>0.92713090178153457</v>
      </c>
      <c r="T60" s="13">
        <f t="shared" ca="1" si="17"/>
        <v>5.9707253043666988</v>
      </c>
      <c r="U60" s="13">
        <f t="shared" ca="1" si="17"/>
        <v>1.8662265790081092</v>
      </c>
      <c r="V60" s="13">
        <f t="shared" ca="1" si="17"/>
        <v>3.7318441113036789</v>
      </c>
      <c r="W60" s="13">
        <f t="shared" ca="1" si="14"/>
        <v>-1.3123481680652382</v>
      </c>
      <c r="X60" s="13">
        <f t="shared" ca="1" si="14"/>
        <v>5.3777298111502114E-2</v>
      </c>
      <c r="Y60" s="13">
        <f t="shared" ca="1" si="15"/>
        <v>-0.96135156037199909</v>
      </c>
      <c r="Z60" s="13">
        <f t="shared" ca="1" si="15"/>
        <v>6.3434376025060377</v>
      </c>
      <c r="AA60" s="13">
        <f t="shared" ca="1" si="15"/>
        <v>5.7062803979197554</v>
      </c>
      <c r="AB60" s="13">
        <f t="shared" ca="1" si="15"/>
        <v>3.5118138853561001</v>
      </c>
      <c r="AC60" s="13">
        <f t="shared" ca="1" si="15"/>
        <v>2.4536399748759457</v>
      </c>
      <c r="AD60" s="13">
        <f t="shared" ca="1" si="15"/>
        <v>5.7712608562187642</v>
      </c>
      <c r="AE60" s="13">
        <f t="shared" ca="1" si="15"/>
        <v>2.4452385057549963</v>
      </c>
      <c r="AF60" s="13">
        <f t="shared" ca="1" si="15"/>
        <v>2.402792226901683</v>
      </c>
      <c r="AG60" s="13">
        <f t="shared" ca="1" si="15"/>
        <v>1.197659968721362</v>
      </c>
      <c r="AH60" s="13">
        <f t="shared" ca="1" si="15"/>
        <v>3.0495449634566381</v>
      </c>
      <c r="AI60" s="13">
        <f t="shared" ca="1" si="15"/>
        <v>1.8988101341676855</v>
      </c>
      <c r="AJ60" s="13">
        <f t="shared" ca="1" si="15"/>
        <v>-1.6119072716334735</v>
      </c>
      <c r="AK60" s="13">
        <f t="shared" ca="1" si="15"/>
        <v>-1.1048858644637902</v>
      </c>
      <c r="AL60" s="13">
        <f t="shared" ca="1" si="15"/>
        <v>-4.0687686350372303</v>
      </c>
      <c r="AM60" s="13">
        <f t="shared" ca="1" si="15"/>
        <v>-1.736758429015965</v>
      </c>
      <c r="AN60" s="13">
        <f t="shared" ca="1" si="15"/>
        <v>2.379155622628915</v>
      </c>
      <c r="AO60" s="13">
        <f t="shared" ca="1" si="18"/>
        <v>2.2762667387588063</v>
      </c>
      <c r="AP60" s="13">
        <f t="shared" ca="1" si="18"/>
        <v>10.836048867814721</v>
      </c>
      <c r="AQ60" s="13">
        <f t="shared" ca="1" si="18"/>
        <v>5.5528096710418584E-2</v>
      </c>
      <c r="AR60" s="13">
        <f t="shared" ca="1" si="18"/>
        <v>-0.26989871580966618</v>
      </c>
      <c r="AS60" s="13">
        <f t="shared" ca="1" si="18"/>
        <v>-3.1995714866540261</v>
      </c>
      <c r="AT60" s="13">
        <f t="shared" ca="1" si="18"/>
        <v>1.3925067445665968</v>
      </c>
      <c r="AU60" s="13">
        <f t="shared" ca="1" si="18"/>
        <v>-0.76082787785569517</v>
      </c>
      <c r="AV60" s="13">
        <f t="shared" ca="1" si="18"/>
        <v>-1.0907818891285039</v>
      </c>
      <c r="AW60" s="13">
        <f t="shared" ca="1" si="18"/>
        <v>5.9672198190480472</v>
      </c>
      <c r="AX60" s="13">
        <f t="shared" ca="1" si="18"/>
        <v>2.9327943481162801</v>
      </c>
      <c r="AY60" s="13">
        <f t="shared" ca="1" si="18"/>
        <v>-0.51845523434483409</v>
      </c>
      <c r="AZ60" s="13">
        <f t="shared" ca="1" si="18"/>
        <v>-0.4293220196108769</v>
      </c>
      <c r="BA60" s="13">
        <f t="shared" ca="1" si="18"/>
        <v>3.6415618522089481</v>
      </c>
      <c r="BB60" s="13">
        <f t="shared" ca="1" si="18"/>
        <v>2.0842848731996058</v>
      </c>
      <c r="BC60" s="13">
        <f t="shared" ca="1" si="18"/>
        <v>4.996059700290898</v>
      </c>
      <c r="BD60" s="13">
        <f t="shared" ca="1" si="18"/>
        <v>-6.1904275056891667</v>
      </c>
      <c r="BE60" s="13">
        <f t="shared" ca="1" si="18"/>
        <v>10.247373764049428</v>
      </c>
      <c r="BF60" s="13">
        <f t="shared" ca="1" si="18"/>
        <v>-1.5731105606488711</v>
      </c>
      <c r="BG60" s="13">
        <f t="shared" ca="1" si="18"/>
        <v>1.8553577013260172</v>
      </c>
      <c r="BH60" s="13">
        <f t="shared" ca="1" si="18"/>
        <v>4.8294877053104344</v>
      </c>
      <c r="BI60" s="13">
        <f t="shared" ca="1" si="18"/>
        <v>3.3355832475338367</v>
      </c>
      <c r="BJ60" s="13">
        <f t="shared" ca="1" si="18"/>
        <v>-2.0953006373368748</v>
      </c>
      <c r="BK60" s="13">
        <f t="shared" ca="1" si="18"/>
        <v>5.8047109908035477</v>
      </c>
      <c r="BL60" s="13">
        <f t="shared" ca="1" si="18"/>
        <v>9.2806838104865115</v>
      </c>
      <c r="BM60" s="13">
        <f t="shared" ca="1" si="18"/>
        <v>0.35733391636098455</v>
      </c>
      <c r="BN60" s="13">
        <f t="shared" ca="1" si="18"/>
        <v>3.6761774817129318</v>
      </c>
    </row>
    <row r="61" spans="1:66" x14ac:dyDescent="0.2">
      <c r="A61" s="10">
        <v>40</v>
      </c>
      <c r="B61" s="14">
        <f t="shared" ca="1" si="19"/>
        <v>47.117296394424677</v>
      </c>
      <c r="C61" s="16">
        <f t="shared" ca="1" si="5"/>
        <v>48.141778512985894</v>
      </c>
      <c r="D61" s="16">
        <f t="shared" ca="1" si="20"/>
        <v>52.665656610036173</v>
      </c>
      <c r="F61" s="7">
        <v>40</v>
      </c>
      <c r="G61" s="13">
        <f t="shared" ca="1" si="17"/>
        <v>5.4316034520578036</v>
      </c>
      <c r="H61" s="13">
        <f t="shared" ca="1" si="17"/>
        <v>-1.6826477455248652</v>
      </c>
      <c r="I61" s="13">
        <f t="shared" ca="1" si="17"/>
        <v>3.232597293888003</v>
      </c>
      <c r="J61" s="13">
        <f t="shared" ca="1" si="17"/>
        <v>4.0375981304890498</v>
      </c>
      <c r="K61" s="13">
        <f t="shared" ca="1" si="17"/>
        <v>2.800203867220211</v>
      </c>
      <c r="L61" s="13">
        <f t="shared" ca="1" si="17"/>
        <v>3.0441279957201952</v>
      </c>
      <c r="M61" s="13">
        <f t="shared" ca="1" si="17"/>
        <v>-1.5239406503734543</v>
      </c>
      <c r="N61" s="13">
        <f t="shared" ca="1" si="17"/>
        <v>3.4142515013044505</v>
      </c>
      <c r="O61" s="13">
        <f t="shared" ca="1" si="17"/>
        <v>3.9737004239169744</v>
      </c>
      <c r="P61" s="13">
        <f t="shared" ca="1" si="17"/>
        <v>-1.4352074333738409</v>
      </c>
      <c r="Q61" s="13">
        <f t="shared" ca="1" si="17"/>
        <v>3.3703200923484142</v>
      </c>
      <c r="R61" s="13">
        <f t="shared" ca="1" si="17"/>
        <v>4.1541750939234072</v>
      </c>
      <c r="S61" s="13">
        <f t="shared" ca="1" si="17"/>
        <v>-0.53424966749320602</v>
      </c>
      <c r="T61" s="13">
        <f t="shared" ca="1" si="17"/>
        <v>3.5618969191077623</v>
      </c>
      <c r="U61" s="13">
        <f t="shared" ca="1" si="17"/>
        <v>1.1948648292987905</v>
      </c>
      <c r="V61" s="13">
        <f t="shared" ca="1" si="17"/>
        <v>-0.53031968972187649</v>
      </c>
      <c r="W61" s="13">
        <f t="shared" ca="1" si="14"/>
        <v>2.2636370294787618</v>
      </c>
      <c r="X61" s="13">
        <f t="shared" ca="1" si="14"/>
        <v>-3.6253292928165477</v>
      </c>
      <c r="Y61" s="13">
        <f t="shared" ca="1" si="15"/>
        <v>0.48352059690936366</v>
      </c>
      <c r="Z61" s="13">
        <f t="shared" ca="1" si="15"/>
        <v>2.8337427271309048</v>
      </c>
      <c r="AA61" s="13">
        <f t="shared" ca="1" si="15"/>
        <v>2.7733601049657861</v>
      </c>
      <c r="AB61" s="13">
        <f t="shared" ca="1" si="15"/>
        <v>5.3893836481546051</v>
      </c>
      <c r="AC61" s="13">
        <f t="shared" ca="1" si="15"/>
        <v>5.0036092615749137</v>
      </c>
      <c r="AD61" s="13">
        <f t="shared" ca="1" si="15"/>
        <v>-4.0400872614989485</v>
      </c>
      <c r="AE61" s="13">
        <f t="shared" ca="1" si="15"/>
        <v>2.3209468676512715</v>
      </c>
      <c r="AF61" s="13">
        <f t="shared" ca="1" si="15"/>
        <v>0.85604838346329482</v>
      </c>
      <c r="AG61" s="13">
        <f t="shared" ca="1" si="15"/>
        <v>-2.3017277961728571</v>
      </c>
      <c r="AH61" s="13">
        <f t="shared" ca="1" si="15"/>
        <v>2.4166715998241992</v>
      </c>
      <c r="AI61" s="13">
        <f t="shared" ca="1" si="15"/>
        <v>0.45812055793426754</v>
      </c>
      <c r="AJ61" s="13">
        <f t="shared" ca="1" si="15"/>
        <v>-1.2457806921261767</v>
      </c>
      <c r="AK61" s="13">
        <f t="shared" ca="1" si="15"/>
        <v>4.3438439857276121</v>
      </c>
      <c r="AL61" s="13">
        <f t="shared" ca="1" si="15"/>
        <v>1.6136652973499399</v>
      </c>
      <c r="AM61" s="13">
        <f t="shared" ca="1" si="15"/>
        <v>-2.6960847513984865</v>
      </c>
      <c r="AN61" s="13">
        <f t="shared" ca="1" si="15"/>
        <v>-1.0983638669431128</v>
      </c>
      <c r="AO61" s="13">
        <f t="shared" ca="1" si="18"/>
        <v>2.3402108294990369</v>
      </c>
      <c r="AP61" s="13">
        <f t="shared" ca="1" si="18"/>
        <v>7.4810201582842142</v>
      </c>
      <c r="AQ61" s="13">
        <f t="shared" ca="1" si="18"/>
        <v>1.9492525148220499</v>
      </c>
      <c r="AR61" s="13">
        <f t="shared" ca="1" si="18"/>
        <v>1.3032636226791623</v>
      </c>
      <c r="AS61" s="13">
        <f t="shared" ca="1" si="18"/>
        <v>1.3176032820640033</v>
      </c>
      <c r="AT61" s="13">
        <f t="shared" ca="1" si="18"/>
        <v>-0.29915321552739638</v>
      </c>
      <c r="AU61" s="13">
        <f t="shared" ca="1" si="18"/>
        <v>1.1127219800547303</v>
      </c>
      <c r="AV61" s="13">
        <f t="shared" ca="1" si="18"/>
        <v>0.45529654513029039</v>
      </c>
      <c r="AW61" s="13">
        <f t="shared" ca="1" si="18"/>
        <v>3.8135590642832504</v>
      </c>
      <c r="AX61" s="13">
        <f t="shared" ca="1" si="18"/>
        <v>0.56037656899770694</v>
      </c>
      <c r="AY61" s="13">
        <f t="shared" ca="1" si="18"/>
        <v>6.6859488418323929</v>
      </c>
      <c r="AZ61" s="13">
        <f t="shared" ca="1" si="18"/>
        <v>9.3332536358801121E-2</v>
      </c>
      <c r="BA61" s="13">
        <f t="shared" ca="1" si="18"/>
        <v>1.7748556037660994</v>
      </c>
      <c r="BB61" s="13">
        <f t="shared" ca="1" si="18"/>
        <v>2.3242918199049787</v>
      </c>
      <c r="BC61" s="13">
        <f t="shared" ca="1" si="18"/>
        <v>3.734182727502902</v>
      </c>
      <c r="BD61" s="13">
        <f t="shared" ca="1" si="18"/>
        <v>1.3009821384062406</v>
      </c>
      <c r="BE61" s="13">
        <f t="shared" ca="1" si="18"/>
        <v>7.7876343512969841</v>
      </c>
      <c r="BF61" s="13">
        <f t="shared" ca="1" si="18"/>
        <v>3.2175343074176963</v>
      </c>
      <c r="BG61" s="13">
        <f t="shared" ca="1" si="18"/>
        <v>3.3892316665421935</v>
      </c>
      <c r="BH61" s="13">
        <f t="shared" ca="1" si="18"/>
        <v>2.5060552644785297</v>
      </c>
      <c r="BI61" s="13">
        <f t="shared" ca="1" si="18"/>
        <v>-1.6660334085455943</v>
      </c>
      <c r="BJ61" s="13">
        <f t="shared" ref="BJ61:BN61" ca="1" si="21">_xlfn.NORM.INV(RAND(),$B$7,$B$8)</f>
        <v>2.4484869392313553</v>
      </c>
      <c r="BK61" s="13">
        <f t="shared" ca="1" si="21"/>
        <v>3.7051979145488407</v>
      </c>
      <c r="BL61" s="13">
        <f t="shared" ca="1" si="21"/>
        <v>0.76127285499465169</v>
      </c>
      <c r="BM61" s="13">
        <f t="shared" ca="1" si="21"/>
        <v>3.2935950086491639</v>
      </c>
      <c r="BN61" s="13">
        <f t="shared" ca="1" si="21"/>
        <v>0.76865157296533226</v>
      </c>
    </row>
    <row r="62" spans="1:66" x14ac:dyDescent="0.2">
      <c r="A62" s="10">
        <v>41</v>
      </c>
      <c r="B62" s="14">
        <f t="shared" ca="1" si="19"/>
        <v>35.805513814211523</v>
      </c>
      <c r="C62" s="16">
        <f t="shared" ca="1" si="5"/>
        <v>48.621226183611206</v>
      </c>
      <c r="D62" s="16">
        <f t="shared" ca="1" si="20"/>
        <v>53.148150909331861</v>
      </c>
      <c r="F62" s="7">
        <v>41</v>
      </c>
      <c r="G62" s="13">
        <f t="shared" ca="1" si="17"/>
        <v>-2.0487650070162182</v>
      </c>
      <c r="H62" s="13">
        <f t="shared" ca="1" si="17"/>
        <v>6.0192260356916218</v>
      </c>
      <c r="I62" s="13">
        <f t="shared" ca="1" si="17"/>
        <v>1.2023652250996264</v>
      </c>
      <c r="J62" s="13">
        <f t="shared" ca="1" si="17"/>
        <v>1.652548870259597</v>
      </c>
      <c r="K62" s="13">
        <f t="shared" ca="1" si="17"/>
        <v>0.96799727189624418</v>
      </c>
      <c r="L62" s="13">
        <f t="shared" ca="1" si="17"/>
        <v>5.9330456205763706</v>
      </c>
      <c r="M62" s="13">
        <f t="shared" ca="1" si="17"/>
        <v>-5.7023752056305881</v>
      </c>
      <c r="N62" s="13">
        <f t="shared" ca="1" si="17"/>
        <v>3.1966563909766581</v>
      </c>
      <c r="O62" s="13">
        <f t="shared" ca="1" si="17"/>
        <v>2.0072923440742443</v>
      </c>
      <c r="P62" s="13">
        <f t="shared" ca="1" si="17"/>
        <v>1.1961866365936449</v>
      </c>
      <c r="Q62" s="13">
        <f t="shared" ca="1" si="17"/>
        <v>1.5128123168257277</v>
      </c>
      <c r="R62" s="13">
        <f t="shared" ca="1" si="17"/>
        <v>-5.1911262109464271</v>
      </c>
      <c r="S62" s="13">
        <f t="shared" ca="1" si="17"/>
        <v>0.98367478374521267</v>
      </c>
      <c r="T62" s="13">
        <f t="shared" ca="1" si="17"/>
        <v>2.3353888879742448</v>
      </c>
      <c r="U62" s="13">
        <f t="shared" ca="1" si="17"/>
        <v>4.2197064245736691</v>
      </c>
      <c r="V62" s="13">
        <f t="shared" ca="1" si="17"/>
        <v>1.3465260682460396</v>
      </c>
      <c r="W62" s="13">
        <f t="shared" ca="1" si="14"/>
        <v>-3.6527811483772421</v>
      </c>
      <c r="X62" s="13">
        <f t="shared" ca="1" si="14"/>
        <v>4.0173082800433422</v>
      </c>
      <c r="Y62" s="13">
        <f t="shared" ca="1" si="15"/>
        <v>4.7015568409190491</v>
      </c>
      <c r="Z62" s="13">
        <f t="shared" ca="1" si="15"/>
        <v>-4.52604220217383E-2</v>
      </c>
      <c r="AA62" s="13">
        <f t="shared" ca="1" si="15"/>
        <v>5.730916342234333</v>
      </c>
      <c r="AB62" s="13">
        <f t="shared" ca="1" si="15"/>
        <v>4.5167547013099973</v>
      </c>
      <c r="AC62" s="13">
        <f t="shared" ca="1" si="15"/>
        <v>2.5772168111636433</v>
      </c>
      <c r="AD62" s="13">
        <f t="shared" ca="1" si="15"/>
        <v>1.6405915424836732</v>
      </c>
      <c r="AE62" s="13">
        <f t="shared" ca="1" si="15"/>
        <v>6.5002947734306016</v>
      </c>
      <c r="AF62" s="13">
        <f t="shared" ca="1" si="15"/>
        <v>-4.5542058215609611</v>
      </c>
      <c r="AG62" s="13">
        <f t="shared" ca="1" si="15"/>
        <v>2.9869428492037007</v>
      </c>
      <c r="AH62" s="13">
        <f t="shared" ca="1" si="15"/>
        <v>1.9505147944290608</v>
      </c>
      <c r="AI62" s="13">
        <f t="shared" ca="1" si="15"/>
        <v>6.2474155160616593</v>
      </c>
      <c r="AJ62" s="13">
        <f t="shared" ca="1" si="15"/>
        <v>9.2049029145966887</v>
      </c>
      <c r="AK62" s="13">
        <f t="shared" ca="1" si="15"/>
        <v>4.2959766035435756</v>
      </c>
      <c r="AL62" s="13">
        <f t="shared" ca="1" si="15"/>
        <v>-0.54594832381195824</v>
      </c>
      <c r="AM62" s="13">
        <f t="shared" ca="1" si="15"/>
        <v>4.2626931780499167</v>
      </c>
      <c r="AN62" s="13">
        <f t="shared" ca="1" si="15"/>
        <v>10.321422461570039</v>
      </c>
      <c r="AO62" s="13">
        <f t="shared" ref="AO62:BN66" ca="1" si="22">_xlfn.NORM.INV(RAND(),$B$7,$B$8)</f>
        <v>0.87184269173435291</v>
      </c>
      <c r="AP62" s="13">
        <f t="shared" ca="1" si="22"/>
        <v>6.1039349096436819</v>
      </c>
      <c r="AQ62" s="13">
        <f t="shared" ca="1" si="22"/>
        <v>0.66840997229396626</v>
      </c>
      <c r="AR62" s="13">
        <f t="shared" ca="1" si="22"/>
        <v>5.2760069625251909</v>
      </c>
      <c r="AS62" s="13">
        <f t="shared" ca="1" si="22"/>
        <v>2.2242960479882363</v>
      </c>
      <c r="AT62" s="13">
        <f t="shared" ca="1" si="22"/>
        <v>2.0406366984841902</v>
      </c>
      <c r="AU62" s="13">
        <f t="shared" ca="1" si="22"/>
        <v>1.2227720040967562</v>
      </c>
      <c r="AV62" s="13">
        <f t="shared" ca="1" si="22"/>
        <v>6.3827829779229956</v>
      </c>
      <c r="AW62" s="13">
        <f t="shared" ca="1" si="22"/>
        <v>0.28994382891168469</v>
      </c>
      <c r="AX62" s="13">
        <f t="shared" ca="1" si="22"/>
        <v>1.9189451185447062</v>
      </c>
      <c r="AY62" s="13">
        <f t="shared" ca="1" si="22"/>
        <v>-0.18750954267532816</v>
      </c>
      <c r="AZ62" s="13">
        <f t="shared" ca="1" si="22"/>
        <v>-2.7108019376471697</v>
      </c>
      <c r="BA62" s="13">
        <f t="shared" ca="1" si="22"/>
        <v>6.1879141775897377</v>
      </c>
      <c r="BB62" s="13">
        <f t="shared" ca="1" si="22"/>
        <v>-4.0427477406315315</v>
      </c>
      <c r="BC62" s="13">
        <f t="shared" ca="1" si="22"/>
        <v>-2.2199659252450488</v>
      </c>
      <c r="BD62" s="13">
        <f t="shared" ca="1" si="22"/>
        <v>1.3762704331560296</v>
      </c>
      <c r="BE62" s="13">
        <f t="shared" ca="1" si="22"/>
        <v>-4.111915637949819</v>
      </c>
      <c r="BF62" s="13">
        <f t="shared" ca="1" si="22"/>
        <v>0.98268746713688282</v>
      </c>
      <c r="BG62" s="13">
        <f t="shared" ca="1" si="22"/>
        <v>1.9462646763925264</v>
      </c>
      <c r="BH62" s="13">
        <f t="shared" ca="1" si="22"/>
        <v>4.4499526950276103</v>
      </c>
      <c r="BI62" s="13">
        <f t="shared" ca="1" si="22"/>
        <v>2.0448713286268458</v>
      </c>
      <c r="BJ62" s="13">
        <f t="shared" ca="1" si="22"/>
        <v>-1.5477828306953532</v>
      </c>
      <c r="BK62" s="13">
        <f t="shared" ca="1" si="22"/>
        <v>1.6114027851997628</v>
      </c>
      <c r="BL62" s="13">
        <f t="shared" ca="1" si="22"/>
        <v>6.9368089354229179</v>
      </c>
      <c r="BM62" s="13">
        <f t="shared" ca="1" si="22"/>
        <v>1.69133469730876</v>
      </c>
      <c r="BN62" s="13">
        <f t="shared" ca="1" si="22"/>
        <v>5.4591069802711205</v>
      </c>
    </row>
    <row r="63" spans="1:66" x14ac:dyDescent="0.2">
      <c r="A63" s="10">
        <v>42</v>
      </c>
      <c r="B63" s="14">
        <f t="shared" ca="1" si="19"/>
        <v>61.94803900351576</v>
      </c>
      <c r="C63" s="16">
        <f t="shared" ca="1" si="5"/>
        <v>49.409287423930799</v>
      </c>
      <c r="D63" s="16">
        <f t="shared" ca="1" si="20"/>
        <v>53.644503420838532</v>
      </c>
      <c r="F63" s="7">
        <v>42</v>
      </c>
      <c r="G63" s="13">
        <f t="shared" ca="1" si="17"/>
        <v>-4.6139374595315124</v>
      </c>
      <c r="H63" s="13">
        <f t="shared" ca="1" si="17"/>
        <v>0.66458688900219109</v>
      </c>
      <c r="I63" s="13">
        <f t="shared" ca="1" si="17"/>
        <v>7.501661443707123</v>
      </c>
      <c r="J63" s="13">
        <f t="shared" ca="1" si="17"/>
        <v>1.063583510274589</v>
      </c>
      <c r="K63" s="13">
        <f t="shared" ca="1" si="17"/>
        <v>1.2478008947060033</v>
      </c>
      <c r="L63" s="13">
        <f t="shared" ca="1" si="17"/>
        <v>1.9888165757701037</v>
      </c>
      <c r="M63" s="13">
        <f t="shared" ca="1" si="17"/>
        <v>6.528397977110596</v>
      </c>
      <c r="N63" s="13">
        <f t="shared" ca="1" si="17"/>
        <v>5.2087061274375728</v>
      </c>
      <c r="O63" s="13">
        <f t="shared" ca="1" si="17"/>
        <v>-3.0063419047504292</v>
      </c>
      <c r="P63" s="13">
        <f t="shared" ca="1" si="17"/>
        <v>4.7840058408633785</v>
      </c>
      <c r="Q63" s="13">
        <f t="shared" ca="1" si="17"/>
        <v>6.4936791704003571E-2</v>
      </c>
      <c r="R63" s="13">
        <f t="shared" ca="1" si="17"/>
        <v>2.7323357390453897</v>
      </c>
      <c r="S63" s="13">
        <f t="shared" ca="1" si="17"/>
        <v>-1.4103225522500029</v>
      </c>
      <c r="T63" s="13">
        <f t="shared" ca="1" si="17"/>
        <v>-3.2678017933364396</v>
      </c>
      <c r="U63" s="13">
        <f t="shared" ca="1" si="17"/>
        <v>3.6867789720556723</v>
      </c>
      <c r="V63" s="13">
        <f t="shared" ca="1" si="17"/>
        <v>4.6320136995141228</v>
      </c>
      <c r="W63" s="13">
        <f t="shared" ca="1" si="14"/>
        <v>1.1574374257204472</v>
      </c>
      <c r="X63" s="13">
        <f t="shared" ca="1" si="14"/>
        <v>5.4225880809203417</v>
      </c>
      <c r="Y63" s="13">
        <f t="shared" ca="1" si="15"/>
        <v>2.2004392731113684</v>
      </c>
      <c r="Z63" s="13">
        <f t="shared" ca="1" si="15"/>
        <v>1.4183611116421431</v>
      </c>
      <c r="AA63" s="13">
        <f t="shared" ca="1" si="15"/>
        <v>4.7012666582657436</v>
      </c>
      <c r="AB63" s="13">
        <f t="shared" ca="1" si="15"/>
        <v>3.8238981586633187</v>
      </c>
      <c r="AC63" s="13">
        <f t="shared" ca="1" si="15"/>
        <v>1.0960385436679121</v>
      </c>
      <c r="AD63" s="13">
        <f t="shared" ca="1" si="15"/>
        <v>3.3270793991940124</v>
      </c>
      <c r="AE63" s="13">
        <f t="shared" ca="1" si="15"/>
        <v>0.58781840553865261</v>
      </c>
      <c r="AF63" s="13">
        <f t="shared" ca="1" si="15"/>
        <v>2.2314526061792992</v>
      </c>
      <c r="AG63" s="13">
        <f t="shared" ca="1" si="15"/>
        <v>6.3738314591939798</v>
      </c>
      <c r="AH63" s="13">
        <f t="shared" ca="1" si="15"/>
        <v>2.8114524294801204</v>
      </c>
      <c r="AI63" s="13">
        <f t="shared" ca="1" si="15"/>
        <v>2.4205488314968444</v>
      </c>
      <c r="AJ63" s="13">
        <f t="shared" ca="1" si="15"/>
        <v>-0.82170606381180455</v>
      </c>
      <c r="AK63" s="13">
        <f t="shared" ca="1" si="15"/>
        <v>3.1710800170481672</v>
      </c>
      <c r="AL63" s="13">
        <f t="shared" ca="1" si="15"/>
        <v>4.4919752074619277</v>
      </c>
      <c r="AM63" s="13">
        <f t="shared" ca="1" si="15"/>
        <v>-1.2819135460650664</v>
      </c>
      <c r="AN63" s="13">
        <f t="shared" ca="1" si="15"/>
        <v>4.0797428674330476</v>
      </c>
      <c r="AO63" s="13">
        <f t="shared" ca="1" si="22"/>
        <v>1.6479986446386039</v>
      </c>
      <c r="AP63" s="13">
        <f t="shared" ca="1" si="22"/>
        <v>-0.94532459595156038</v>
      </c>
      <c r="AQ63" s="13">
        <f t="shared" ca="1" si="22"/>
        <v>0.1206360491095626</v>
      </c>
      <c r="AR63" s="13">
        <f t="shared" ca="1" si="22"/>
        <v>-0.68901292539600556</v>
      </c>
      <c r="AS63" s="13">
        <f t="shared" ca="1" si="22"/>
        <v>-3.2455618471592729</v>
      </c>
      <c r="AT63" s="13">
        <f t="shared" ca="1" si="22"/>
        <v>6.1660023598498732</v>
      </c>
      <c r="AU63" s="13">
        <f t="shared" ca="1" si="22"/>
        <v>0.77120952599346237</v>
      </c>
      <c r="AV63" s="13">
        <f t="shared" ca="1" si="22"/>
        <v>2.6774211112759829</v>
      </c>
      <c r="AW63" s="13">
        <f t="shared" ca="1" si="22"/>
        <v>5.4295875868726897</v>
      </c>
      <c r="AX63" s="13">
        <f t="shared" ca="1" si="22"/>
        <v>-1.8832534249366164</v>
      </c>
      <c r="AY63" s="13">
        <f t="shared" ca="1" si="22"/>
        <v>-1.2278191863832006</v>
      </c>
      <c r="AZ63" s="13">
        <f t="shared" ca="1" si="22"/>
        <v>3.3384688429618619</v>
      </c>
      <c r="BA63" s="13">
        <f t="shared" ca="1" si="22"/>
        <v>4.5552772199219156</v>
      </c>
      <c r="BB63" s="13">
        <f t="shared" ca="1" si="22"/>
        <v>-1.2876245501462149</v>
      </c>
      <c r="BC63" s="13">
        <f t="shared" ca="1" si="22"/>
        <v>2.8596982552089418</v>
      </c>
      <c r="BD63" s="13">
        <f t="shared" ca="1" si="22"/>
        <v>3.1965828158662011</v>
      </c>
      <c r="BE63" s="13">
        <f t="shared" ca="1" si="22"/>
        <v>4.701836354053837</v>
      </c>
      <c r="BF63" s="13">
        <f t="shared" ca="1" si="22"/>
        <v>-0.52885727479074163</v>
      </c>
      <c r="BG63" s="13">
        <f t="shared" ca="1" si="22"/>
        <v>-4.0000812549208877</v>
      </c>
      <c r="BH63" s="13">
        <f t="shared" ca="1" si="22"/>
        <v>3.3940917550889296</v>
      </c>
      <c r="BI63" s="13">
        <f t="shared" ca="1" si="22"/>
        <v>1.589598715249225</v>
      </c>
      <c r="BJ63" s="13">
        <f t="shared" ca="1" si="22"/>
        <v>4.9009432973857923</v>
      </c>
      <c r="BK63" s="13">
        <f t="shared" ca="1" si="22"/>
        <v>1.3844062223351961</v>
      </c>
      <c r="BL63" s="13">
        <f t="shared" ca="1" si="22"/>
        <v>-7.2523954179779402</v>
      </c>
      <c r="BM63" s="13">
        <f t="shared" ca="1" si="22"/>
        <v>4.3038235961525615</v>
      </c>
      <c r="BN63" s="13">
        <f t="shared" ca="1" si="22"/>
        <v>2.3074651629612504</v>
      </c>
    </row>
    <row r="64" spans="1:66" x14ac:dyDescent="0.2">
      <c r="A64" s="10">
        <v>43</v>
      </c>
      <c r="B64" s="14">
        <f t="shared" ca="1" si="19"/>
        <v>45.148448690984779</v>
      </c>
      <c r="C64" s="16">
        <f t="shared" ca="1" si="5"/>
        <v>50.408671068635144</v>
      </c>
      <c r="D64" s="16">
        <f t="shared" ca="1" si="20"/>
        <v>54.156605533295533</v>
      </c>
      <c r="F64" s="7">
        <v>43</v>
      </c>
      <c r="G64" s="13">
        <f t="shared" ca="1" si="17"/>
        <v>3.8420962499685745</v>
      </c>
      <c r="H64" s="13">
        <f t="shared" ca="1" si="17"/>
        <v>3.2636557296773057</v>
      </c>
      <c r="I64" s="13">
        <f t="shared" ca="1" si="17"/>
        <v>2.6993970541577266</v>
      </c>
      <c r="J64" s="13">
        <f t="shared" ca="1" si="17"/>
        <v>3.7183096243777785</v>
      </c>
      <c r="K64" s="13">
        <f t="shared" ca="1" si="17"/>
        <v>-2.1269596240970099</v>
      </c>
      <c r="L64" s="13">
        <f t="shared" ca="1" si="17"/>
        <v>2.770516517374225</v>
      </c>
      <c r="M64" s="13">
        <f t="shared" ca="1" si="17"/>
        <v>-4.552046740777115</v>
      </c>
      <c r="N64" s="13">
        <f t="shared" ca="1" si="17"/>
        <v>-0.92435303619416764</v>
      </c>
      <c r="O64" s="13">
        <f t="shared" ca="1" si="17"/>
        <v>3.5092185270364462</v>
      </c>
      <c r="P64" s="13">
        <f t="shared" ca="1" si="17"/>
        <v>-5.0521838477290206</v>
      </c>
      <c r="Q64" s="13">
        <f t="shared" ca="1" si="17"/>
        <v>-1.6992066015604079</v>
      </c>
      <c r="R64" s="13">
        <f t="shared" ca="1" si="17"/>
        <v>-4.0520604511588916</v>
      </c>
      <c r="S64" s="13">
        <f t="shared" ca="1" si="17"/>
        <v>3.1171517236487709</v>
      </c>
      <c r="T64" s="13">
        <f t="shared" ca="1" si="17"/>
        <v>0.2313600322518794</v>
      </c>
      <c r="U64" s="13">
        <f t="shared" ca="1" si="17"/>
        <v>7.1012115314677597</v>
      </c>
      <c r="V64" s="13">
        <f t="shared" ca="1" si="17"/>
        <v>2.6497119202150836</v>
      </c>
      <c r="W64" s="13">
        <f t="shared" ca="1" si="14"/>
        <v>0.21703339041646785</v>
      </c>
      <c r="X64" s="13">
        <f t="shared" ca="1" si="14"/>
        <v>3.8097691454049887</v>
      </c>
      <c r="Y64" s="13">
        <f t="shared" ca="1" si="15"/>
        <v>5.941905244122708</v>
      </c>
      <c r="Z64" s="13">
        <f t="shared" ca="1" si="15"/>
        <v>2.9730883419245817</v>
      </c>
      <c r="AA64" s="13">
        <f t="shared" ca="1" si="15"/>
        <v>2.1668371293033983</v>
      </c>
      <c r="AB64" s="13">
        <f t="shared" ca="1" si="15"/>
        <v>3.430696008384102</v>
      </c>
      <c r="AC64" s="13">
        <f t="shared" ca="1" si="15"/>
        <v>-1.5392158811631029</v>
      </c>
      <c r="AD64" s="13">
        <f t="shared" ca="1" si="15"/>
        <v>4.975790291831041</v>
      </c>
      <c r="AE64" s="13">
        <f t="shared" ca="1" si="15"/>
        <v>4.1176387452062384</v>
      </c>
      <c r="AF64" s="13">
        <f t="shared" ca="1" si="15"/>
        <v>4.3370983375397003</v>
      </c>
      <c r="AG64" s="13">
        <f t="shared" ca="1" si="15"/>
        <v>3.0418182855216358</v>
      </c>
      <c r="AH64" s="13">
        <f t="shared" ca="1" si="15"/>
        <v>6.8251321376387777</v>
      </c>
      <c r="AI64" s="13">
        <f t="shared" ca="1" si="15"/>
        <v>3.6696853016951008</v>
      </c>
      <c r="AJ64" s="13">
        <f t="shared" ca="1" si="15"/>
        <v>1.2462622393623066</v>
      </c>
      <c r="AK64" s="13">
        <f t="shared" ca="1" si="15"/>
        <v>-1.7527462856443683</v>
      </c>
      <c r="AL64" s="13">
        <f t="shared" ca="1" si="15"/>
        <v>-1.6043722933201368</v>
      </c>
      <c r="AM64" s="13">
        <f t="shared" ca="1" si="15"/>
        <v>0.40146766933057854</v>
      </c>
      <c r="AN64" s="13">
        <f t="shared" ca="1" si="15"/>
        <v>3.4318122834622526</v>
      </c>
      <c r="AO64" s="13">
        <f t="shared" ca="1" si="22"/>
        <v>2.3121054288183718</v>
      </c>
      <c r="AP64" s="13">
        <f t="shared" ca="1" si="22"/>
        <v>2.1278979171194128</v>
      </c>
      <c r="AQ64" s="13">
        <f t="shared" ca="1" si="22"/>
        <v>6.2322880108041554</v>
      </c>
      <c r="AR64" s="13">
        <f t="shared" ca="1" si="22"/>
        <v>4.1004917269827619</v>
      </c>
      <c r="AS64" s="13">
        <f t="shared" ca="1" si="22"/>
        <v>1.1766787993132635</v>
      </c>
      <c r="AT64" s="13">
        <f t="shared" ca="1" si="22"/>
        <v>-0.42577796701987314</v>
      </c>
      <c r="AU64" s="13">
        <f t="shared" ca="1" si="22"/>
        <v>3.5841316612246055</v>
      </c>
      <c r="AV64" s="13">
        <f t="shared" ca="1" si="22"/>
        <v>-0.75458045828358422</v>
      </c>
      <c r="AW64" s="13">
        <f t="shared" ca="1" si="22"/>
        <v>-1.4986064219117212</v>
      </c>
      <c r="AX64" s="13">
        <f t="shared" ca="1" si="22"/>
        <v>4.4087435084930133</v>
      </c>
      <c r="AY64" s="13">
        <f t="shared" ca="1" si="22"/>
        <v>5.6014482848584901</v>
      </c>
      <c r="AZ64" s="13">
        <f t="shared" ca="1" si="22"/>
        <v>5.5850407706636123</v>
      </c>
      <c r="BA64" s="13">
        <f t="shared" ca="1" si="22"/>
        <v>5.1005669725205074</v>
      </c>
      <c r="BB64" s="13">
        <f t="shared" ca="1" si="22"/>
        <v>3.2842802442103727</v>
      </c>
      <c r="BC64" s="13">
        <f t="shared" ca="1" si="22"/>
        <v>3.847206510867383</v>
      </c>
      <c r="BD64" s="13">
        <f t="shared" ca="1" si="22"/>
        <v>7.1878411536949329</v>
      </c>
      <c r="BE64" s="13">
        <f t="shared" ca="1" si="22"/>
        <v>-1.511545052914073</v>
      </c>
      <c r="BF64" s="13">
        <f t="shared" ca="1" si="22"/>
        <v>1.892510002697372</v>
      </c>
      <c r="BG64" s="13">
        <f t="shared" ca="1" si="22"/>
        <v>3.2091137561620857</v>
      </c>
      <c r="BH64" s="13">
        <f t="shared" ca="1" si="22"/>
        <v>6.6993900304163931</v>
      </c>
      <c r="BI64" s="13">
        <f t="shared" ca="1" si="22"/>
        <v>1.0921387063544989</v>
      </c>
      <c r="BJ64" s="13">
        <f t="shared" ca="1" si="22"/>
        <v>0.83988047590003667</v>
      </c>
      <c r="BK64" s="13">
        <f t="shared" ca="1" si="22"/>
        <v>-0.8543278497542377</v>
      </c>
      <c r="BL64" s="13">
        <f t="shared" ca="1" si="22"/>
        <v>6.0136934343644928</v>
      </c>
      <c r="BM64" s="13">
        <f t="shared" ca="1" si="22"/>
        <v>2.4455642211688953</v>
      </c>
      <c r="BN64" s="13">
        <f t="shared" ca="1" si="22"/>
        <v>-2.8751303567972961</v>
      </c>
    </row>
    <row r="65" spans="1:66" x14ac:dyDescent="0.2">
      <c r="A65" s="10">
        <v>44</v>
      </c>
      <c r="B65" s="14">
        <f t="shared" ca="1" si="19"/>
        <v>39.641103942011931</v>
      </c>
      <c r="C65" s="16">
        <f t="shared" ca="1" si="5"/>
        <v>50.69874340451603</v>
      </c>
      <c r="D65" s="16">
        <f t="shared" ca="1" si="20"/>
        <v>54.686652145103409</v>
      </c>
      <c r="F65" s="7">
        <v>44</v>
      </c>
      <c r="G65" s="13">
        <f t="shared" ca="1" si="17"/>
        <v>-4.9138014542512618</v>
      </c>
      <c r="H65" s="13">
        <f t="shared" ca="1" si="17"/>
        <v>9.3595790662468259E-2</v>
      </c>
      <c r="I65" s="13">
        <f t="shared" ca="1" si="17"/>
        <v>7.2711050366013339</v>
      </c>
      <c r="J65" s="13">
        <f t="shared" ca="1" si="17"/>
        <v>2.8755903489078318</v>
      </c>
      <c r="K65" s="13">
        <f t="shared" ca="1" si="17"/>
        <v>3.1623474333120694</v>
      </c>
      <c r="L65" s="13">
        <f t="shared" ca="1" si="17"/>
        <v>1.0711959954516099</v>
      </c>
      <c r="M65" s="13">
        <f t="shared" ca="1" si="17"/>
        <v>-3.4947362517608127</v>
      </c>
      <c r="N65" s="13">
        <f t="shared" ca="1" si="17"/>
        <v>2.3194320660660246</v>
      </c>
      <c r="O65" s="13">
        <f t="shared" ca="1" si="17"/>
        <v>-0.83777428709634494</v>
      </c>
      <c r="P65" s="13">
        <f t="shared" ca="1" si="17"/>
        <v>-3.0806877517393483</v>
      </c>
      <c r="Q65" s="13">
        <f t="shared" ca="1" si="17"/>
        <v>-0.79017232313915997</v>
      </c>
      <c r="R65" s="13">
        <f t="shared" ca="1" si="17"/>
        <v>3.2345587019231958</v>
      </c>
      <c r="S65" s="13">
        <f t="shared" ca="1" si="17"/>
        <v>0.29319446823359208</v>
      </c>
      <c r="T65" s="13">
        <f t="shared" ca="1" si="17"/>
        <v>-4.7139585584174526E-2</v>
      </c>
      <c r="U65" s="13">
        <f t="shared" ca="1" si="17"/>
        <v>-1.7669145562982429</v>
      </c>
      <c r="V65" s="13">
        <f t="shared" ca="1" si="17"/>
        <v>3.5206254614428825</v>
      </c>
      <c r="W65" s="13">
        <f t="shared" ca="1" si="14"/>
        <v>1.4020216626420205</v>
      </c>
      <c r="X65" s="13">
        <f t="shared" ca="1" si="14"/>
        <v>-1.4079299442411646</v>
      </c>
      <c r="Y65" s="13">
        <f t="shared" ca="1" si="15"/>
        <v>6.1411919154311105</v>
      </c>
      <c r="Z65" s="13">
        <f t="shared" ca="1" si="15"/>
        <v>2.3209211639500893</v>
      </c>
      <c r="AA65" s="13">
        <f t="shared" ca="1" si="15"/>
        <v>2.7759449520681505</v>
      </c>
      <c r="AB65" s="13">
        <f t="shared" ca="1" si="15"/>
        <v>3.6805623378310885</v>
      </c>
      <c r="AC65" s="13">
        <f t="shared" ca="1" si="15"/>
        <v>3.1004707982620827</v>
      </c>
      <c r="AD65" s="13">
        <f t="shared" ca="1" si="15"/>
        <v>5.1161076952881333</v>
      </c>
      <c r="AE65" s="13">
        <f t="shared" ca="1" si="15"/>
        <v>0.18313648040360375</v>
      </c>
      <c r="AF65" s="13">
        <f t="shared" ca="1" si="15"/>
        <v>-0.35514841960432708</v>
      </c>
      <c r="AG65" s="13">
        <f t="shared" ca="1" si="15"/>
        <v>4.7181746820966444</v>
      </c>
      <c r="AH65" s="13">
        <f t="shared" ca="1" si="15"/>
        <v>5.3980833655577731</v>
      </c>
      <c r="AI65" s="13">
        <f t="shared" ca="1" si="15"/>
        <v>2.8853877650587467</v>
      </c>
      <c r="AJ65" s="13">
        <f t="shared" ca="1" si="15"/>
        <v>-1.3618154309440351</v>
      </c>
      <c r="AK65" s="13">
        <f t="shared" ca="1" si="15"/>
        <v>4.1166252823064333</v>
      </c>
      <c r="AL65" s="13">
        <f t="shared" ca="1" si="15"/>
        <v>4.6410905910991946</v>
      </c>
      <c r="AM65" s="13">
        <f t="shared" ca="1" si="15"/>
        <v>0.29168672225011161</v>
      </c>
      <c r="AN65" s="13">
        <f t="shared" ca="1" si="15"/>
        <v>1.9693176836094881</v>
      </c>
      <c r="AO65" s="13">
        <f t="shared" ca="1" si="22"/>
        <v>-3.9352886875755964</v>
      </c>
      <c r="AP65" s="13">
        <f t="shared" ca="1" si="22"/>
        <v>2.7222040471713767</v>
      </c>
      <c r="AQ65" s="13">
        <f t="shared" ca="1" si="22"/>
        <v>-4.0671762874201161</v>
      </c>
      <c r="AR65" s="13">
        <f t="shared" ca="1" si="22"/>
        <v>1.7921962647440164</v>
      </c>
      <c r="AS65" s="13">
        <f t="shared" ca="1" si="22"/>
        <v>3.4168751982457297</v>
      </c>
      <c r="AT65" s="13">
        <f t="shared" ca="1" si="22"/>
        <v>0.80749058782495364</v>
      </c>
      <c r="AU65" s="13">
        <f t="shared" ca="1" si="22"/>
        <v>1.3876257588974337</v>
      </c>
      <c r="AV65" s="13">
        <f t="shared" ca="1" si="22"/>
        <v>10.828053299911172</v>
      </c>
      <c r="AW65" s="13">
        <f t="shared" ca="1" si="22"/>
        <v>4.4746783215336317</v>
      </c>
      <c r="AX65" s="13">
        <f t="shared" ca="1" si="22"/>
        <v>1.653985645154961</v>
      </c>
      <c r="AY65" s="13">
        <f t="shared" ca="1" si="22"/>
        <v>-6.2630068558393983</v>
      </c>
      <c r="AZ65" s="13">
        <f t="shared" ca="1" si="22"/>
        <v>3.722159259867388</v>
      </c>
      <c r="BA65" s="13">
        <f t="shared" ca="1" si="22"/>
        <v>4.6707585860592467</v>
      </c>
      <c r="BB65" s="13">
        <f t="shared" ca="1" si="22"/>
        <v>2.5152653834733631</v>
      </c>
      <c r="BC65" s="13">
        <f t="shared" ca="1" si="22"/>
        <v>2.7139196073432439</v>
      </c>
      <c r="BD65" s="13">
        <f t="shared" ca="1" si="22"/>
        <v>0.93418825352617896</v>
      </c>
      <c r="BE65" s="13">
        <f t="shared" ca="1" si="22"/>
        <v>5.1010710870553</v>
      </c>
      <c r="BF65" s="13">
        <f t="shared" ca="1" si="22"/>
        <v>-6.2994604131796805E-2</v>
      </c>
      <c r="BG65" s="13">
        <f t="shared" ca="1" si="22"/>
        <v>1.3259098516405441</v>
      </c>
      <c r="BH65" s="13">
        <f t="shared" ca="1" si="22"/>
        <v>3.5980385803216892</v>
      </c>
      <c r="BI65" s="13">
        <f t="shared" ca="1" si="22"/>
        <v>0.84633141908971199</v>
      </c>
      <c r="BJ65" s="13">
        <f t="shared" ca="1" si="22"/>
        <v>2.302814685644178</v>
      </c>
      <c r="BK65" s="13">
        <f t="shared" ca="1" si="22"/>
        <v>-0.73324501767732819</v>
      </c>
      <c r="BL65" s="13">
        <f t="shared" ca="1" si="22"/>
        <v>2.5504817960078339</v>
      </c>
      <c r="BM65" s="13">
        <f t="shared" ca="1" si="22"/>
        <v>-1.744582149692758</v>
      </c>
      <c r="BN65" s="13">
        <f t="shared" ca="1" si="22"/>
        <v>3.9770073059208704</v>
      </c>
    </row>
    <row r="66" spans="1:66" x14ac:dyDescent="0.2">
      <c r="A66" s="10">
        <v>45</v>
      </c>
      <c r="B66" s="14">
        <f t="shared" ca="1" si="19"/>
        <v>55.151830126664791</v>
      </c>
      <c r="C66" s="16">
        <f t="shared" ca="1" si="5"/>
        <v>50.998262995481923</v>
      </c>
      <c r="D66" s="16">
        <f t="shared" ca="1" si="20"/>
        <v>55.237220252433858</v>
      </c>
      <c r="F66" s="7">
        <v>45</v>
      </c>
      <c r="G66" s="13">
        <f t="shared" ca="1" si="17"/>
        <v>-0.8680513512627015</v>
      </c>
      <c r="H66" s="13">
        <f t="shared" ca="1" si="17"/>
        <v>2.1511843704089539E-2</v>
      </c>
      <c r="I66" s="13">
        <f t="shared" ca="1" si="17"/>
        <v>-0.25305191185552545</v>
      </c>
      <c r="J66" s="13">
        <f t="shared" ca="1" si="17"/>
        <v>2.5211930685345703</v>
      </c>
      <c r="K66" s="13">
        <f t="shared" ca="1" si="17"/>
        <v>2.2077385606745983</v>
      </c>
      <c r="L66" s="13">
        <f t="shared" ca="1" si="17"/>
        <v>6.0169336144515437</v>
      </c>
      <c r="M66" s="13">
        <f t="shared" ca="1" si="17"/>
        <v>1.4199147562886352</v>
      </c>
      <c r="N66" s="13">
        <f t="shared" ca="1" si="17"/>
        <v>-2.2518569960977208</v>
      </c>
      <c r="O66" s="13">
        <f t="shared" ca="1" si="17"/>
        <v>0.55313530785210929</v>
      </c>
      <c r="P66" s="13">
        <f t="shared" ca="1" si="17"/>
        <v>1.2941591089747058</v>
      </c>
      <c r="Q66" s="13">
        <f t="shared" ca="1" si="17"/>
        <v>2.2114387667963813</v>
      </c>
      <c r="R66" s="13">
        <f t="shared" ca="1" si="17"/>
        <v>1.6696364342190622</v>
      </c>
      <c r="S66" s="13">
        <f t="shared" ca="1" si="17"/>
        <v>3.074225610369866</v>
      </c>
      <c r="T66" s="13">
        <f t="shared" ca="1" si="17"/>
        <v>-2.162885210169061</v>
      </c>
      <c r="U66" s="13">
        <f t="shared" ca="1" si="17"/>
        <v>0.16355971962429861</v>
      </c>
      <c r="V66" s="13">
        <f t="shared" ca="1" si="17"/>
        <v>1.787674051934441</v>
      </c>
      <c r="W66" s="13">
        <f t="shared" ca="1" si="14"/>
        <v>6.6347157509983798</v>
      </c>
      <c r="X66" s="13">
        <f t="shared" ca="1" si="14"/>
        <v>2.1048465671618413</v>
      </c>
      <c r="Y66" s="13">
        <f t="shared" ca="1" si="15"/>
        <v>2.5969046073433031</v>
      </c>
      <c r="Z66" s="13">
        <f t="shared" ca="1" si="15"/>
        <v>-1.7135885153091062</v>
      </c>
      <c r="AA66" s="13">
        <f t="shared" ca="1" si="15"/>
        <v>4.2846595400076506</v>
      </c>
      <c r="AB66" s="13">
        <f t="shared" ca="1" si="15"/>
        <v>0.33277846868744887</v>
      </c>
      <c r="AC66" s="13">
        <f t="shared" ca="1" si="15"/>
        <v>4.951032588912609</v>
      </c>
      <c r="AD66" s="13">
        <f t="shared" ca="1" si="15"/>
        <v>0.33507608088550356</v>
      </c>
      <c r="AE66" s="13">
        <f t="shared" ca="1" si="15"/>
        <v>4.5222252910163849</v>
      </c>
      <c r="AF66" s="13">
        <f t="shared" ca="1" si="15"/>
        <v>6.5186269566878838</v>
      </c>
      <c r="AG66" s="13">
        <f t="shared" ca="1" si="15"/>
        <v>7.1660031053048767</v>
      </c>
      <c r="AH66" s="13">
        <f t="shared" ca="1" si="15"/>
        <v>-0.92808411507500743</v>
      </c>
      <c r="AI66" s="13">
        <f t="shared" ca="1" si="15"/>
        <v>0.44274562448377996</v>
      </c>
      <c r="AJ66" s="13">
        <f t="shared" ca="1" si="15"/>
        <v>-2.1168951730432477</v>
      </c>
      <c r="AK66" s="13">
        <f t="shared" ca="1" si="15"/>
        <v>0.98922373858405965</v>
      </c>
      <c r="AL66" s="13">
        <f t="shared" ca="1" si="15"/>
        <v>3.0504282512983676</v>
      </c>
      <c r="AM66" s="13">
        <f t="shared" ca="1" si="15"/>
        <v>0.19923067736987554</v>
      </c>
      <c r="AN66" s="13">
        <f t="shared" ref="AN66:BC66" ca="1" si="23">_xlfn.NORM.INV(RAND(),$B$7,$B$8)</f>
        <v>3.7770985308986367</v>
      </c>
      <c r="AO66" s="13">
        <f t="shared" ca="1" si="23"/>
        <v>4.0076141677949959</v>
      </c>
      <c r="AP66" s="13">
        <f t="shared" ca="1" si="23"/>
        <v>2.7577759991826758</v>
      </c>
      <c r="AQ66" s="13">
        <f t="shared" ca="1" si="23"/>
        <v>1.0633105757991586</v>
      </c>
      <c r="AR66" s="13">
        <f t="shared" ca="1" si="23"/>
        <v>1.2245544242140112</v>
      </c>
      <c r="AS66" s="13">
        <f t="shared" ca="1" si="23"/>
        <v>5.1650705969915069</v>
      </c>
      <c r="AT66" s="13">
        <f t="shared" ca="1" si="23"/>
        <v>-2.1005929103065402</v>
      </c>
      <c r="AU66" s="13">
        <f t="shared" ca="1" si="23"/>
        <v>5.9759700780782152</v>
      </c>
      <c r="AV66" s="13">
        <f t="shared" ca="1" si="23"/>
        <v>6.3962873169935754</v>
      </c>
      <c r="AW66" s="13">
        <f t="shared" ca="1" si="23"/>
        <v>2.7689233504590733</v>
      </c>
      <c r="AX66" s="13">
        <f t="shared" ca="1" si="23"/>
        <v>0.83232349428214181</v>
      </c>
      <c r="AY66" s="13">
        <f t="shared" ca="1" si="23"/>
        <v>0.65918844259776765</v>
      </c>
      <c r="AZ66" s="13">
        <f t="shared" ca="1" si="23"/>
        <v>1.5879423493289377</v>
      </c>
      <c r="BA66" s="13">
        <f t="shared" ca="1" si="23"/>
        <v>1.0434087945855954</v>
      </c>
      <c r="BB66" s="13">
        <f t="shared" ca="1" si="23"/>
        <v>-1.5120701999668724</v>
      </c>
      <c r="BC66" s="13">
        <f t="shared" ca="1" si="23"/>
        <v>1.5531098442505538</v>
      </c>
      <c r="BD66" s="13">
        <f t="shared" ca="1" si="22"/>
        <v>-2.6490675011397267</v>
      </c>
      <c r="BE66" s="13">
        <f t="shared" ca="1" si="22"/>
        <v>1.7469601531715035</v>
      </c>
      <c r="BF66" s="13">
        <f t="shared" ca="1" si="22"/>
        <v>-1.4451232747951215</v>
      </c>
      <c r="BG66" s="13">
        <f t="shared" ca="1" si="22"/>
        <v>0.20367062441038231</v>
      </c>
      <c r="BH66" s="13">
        <f t="shared" ca="1" si="22"/>
        <v>4.9158076657073977</v>
      </c>
      <c r="BI66" s="13">
        <f t="shared" ca="1" si="22"/>
        <v>1.5255332105456614</v>
      </c>
      <c r="BJ66" s="13">
        <f t="shared" ca="1" si="22"/>
        <v>1.4972857725057673</v>
      </c>
      <c r="BK66" s="13">
        <f t="shared" ca="1" si="22"/>
        <v>2.5431863612441008</v>
      </c>
      <c r="BL66" s="13">
        <f t="shared" ca="1" si="22"/>
        <v>-1.2555077625962063</v>
      </c>
      <c r="BM66" s="13">
        <f t="shared" ca="1" si="22"/>
        <v>-0.94030144123201831</v>
      </c>
      <c r="BN66" s="13">
        <f t="shared" ca="1" si="22"/>
        <v>-2.5338279480299111</v>
      </c>
    </row>
    <row r="67" spans="1:66" x14ac:dyDescent="0.2">
      <c r="A67" s="10">
        <v>46</v>
      </c>
      <c r="B67" s="14">
        <f t="shared" ca="1" si="19"/>
        <v>41.730521387399754</v>
      </c>
      <c r="C67" s="16">
        <f t="shared" ca="1" si="5"/>
        <v>52.118236208116542</v>
      </c>
      <c r="D67" s="16">
        <f t="shared" ca="1" si="20"/>
        <v>55.811373754622366</v>
      </c>
      <c r="F67" s="7">
        <v>46</v>
      </c>
      <c r="G67" s="13">
        <f t="shared" ca="1" si="17"/>
        <v>5.6198754848747257</v>
      </c>
      <c r="H67" s="13">
        <f t="shared" ca="1" si="17"/>
        <v>3.1399205988129095</v>
      </c>
      <c r="I67" s="13">
        <f t="shared" ca="1" si="17"/>
        <v>2.0200295811106552</v>
      </c>
      <c r="J67" s="13">
        <f t="shared" ca="1" si="17"/>
        <v>3.2422904648048778</v>
      </c>
      <c r="K67" s="13">
        <f t="shared" ca="1" si="17"/>
        <v>2.6091395143076186</v>
      </c>
      <c r="L67" s="13">
        <f t="shared" ca="1" si="17"/>
        <v>4.2221389323807834</v>
      </c>
      <c r="M67" s="13">
        <f t="shared" ca="1" si="17"/>
        <v>4.2581434268934739</v>
      </c>
      <c r="N67" s="13">
        <f t="shared" ca="1" si="17"/>
        <v>2.2473295702677505</v>
      </c>
      <c r="O67" s="13">
        <f t="shared" ca="1" si="17"/>
        <v>4.8620996168918014</v>
      </c>
      <c r="P67" s="13">
        <f t="shared" ca="1" si="17"/>
        <v>2.2880375039598055</v>
      </c>
      <c r="Q67" s="13">
        <f t="shared" ca="1" si="17"/>
        <v>2.2173284348648385</v>
      </c>
      <c r="R67" s="13">
        <f t="shared" ca="1" si="17"/>
        <v>5.0939879468730682</v>
      </c>
      <c r="S67" s="13">
        <f t="shared" ca="1" si="17"/>
        <v>1.4576957003644102</v>
      </c>
      <c r="T67" s="13">
        <f t="shared" ca="1" si="17"/>
        <v>2.0996656203229285</v>
      </c>
      <c r="U67" s="13">
        <f t="shared" ca="1" si="17"/>
        <v>3.3065147337991863</v>
      </c>
      <c r="V67" s="13">
        <f t="shared" ref="V67:AK71" ca="1" si="24">_xlfn.NORM.INV(RAND(),$B$7,$B$8)</f>
        <v>-1.3927537682685465</v>
      </c>
      <c r="W67" s="13">
        <f t="shared" ca="1" si="24"/>
        <v>5.158185719555604</v>
      </c>
      <c r="X67" s="13">
        <f t="shared" ca="1" si="24"/>
        <v>0.31326935793292199</v>
      </c>
      <c r="Y67" s="13">
        <f t="shared" ca="1" si="24"/>
        <v>3.1938786503661181</v>
      </c>
      <c r="Z67" s="13">
        <f t="shared" ca="1" si="24"/>
        <v>1.3472797106354766</v>
      </c>
      <c r="AA67" s="13">
        <f t="shared" ca="1" si="24"/>
        <v>1.391917726127966</v>
      </c>
      <c r="AB67" s="13">
        <f t="shared" ca="1" si="24"/>
        <v>6.4628124326181107</v>
      </c>
      <c r="AC67" s="13">
        <f t="shared" ca="1" si="24"/>
        <v>1.0554998269010207</v>
      </c>
      <c r="AD67" s="13">
        <f t="shared" ca="1" si="24"/>
        <v>1.1785322330611554</v>
      </c>
      <c r="AE67" s="13">
        <f t="shared" ca="1" si="24"/>
        <v>7.0050119367769028</v>
      </c>
      <c r="AF67" s="13">
        <f t="shared" ca="1" si="24"/>
        <v>2.7950102887285109</v>
      </c>
      <c r="AG67" s="13">
        <f t="shared" ca="1" si="24"/>
        <v>3.3823672076256837</v>
      </c>
      <c r="AH67" s="13">
        <f t="shared" ca="1" si="24"/>
        <v>-1.5322909810733338</v>
      </c>
      <c r="AI67" s="13">
        <f t="shared" ca="1" si="24"/>
        <v>1.2226920002610533</v>
      </c>
      <c r="AJ67" s="13">
        <f t="shared" ca="1" si="24"/>
        <v>1.8658648893553718</v>
      </c>
      <c r="AK67" s="13">
        <f t="shared" ca="1" si="24"/>
        <v>-1.2259579901585766</v>
      </c>
      <c r="AL67" s="13">
        <f t="shared" ref="AL67:BN71" ca="1" si="25">_xlfn.NORM.INV(RAND(),$B$7,$B$8)</f>
        <v>-4.2607846741397237</v>
      </c>
      <c r="AM67" s="13">
        <f t="shared" ca="1" si="25"/>
        <v>3.6690975648462896</v>
      </c>
      <c r="AN67" s="13">
        <f t="shared" ca="1" si="25"/>
        <v>4.5227845726736842</v>
      </c>
      <c r="AO67" s="13">
        <f t="shared" ca="1" si="25"/>
        <v>-3.2630939168387947</v>
      </c>
      <c r="AP67" s="13">
        <f t="shared" ca="1" si="25"/>
        <v>1.8707906240774776</v>
      </c>
      <c r="AQ67" s="13">
        <f t="shared" ca="1" si="25"/>
        <v>1.897505144165919</v>
      </c>
      <c r="AR67" s="13">
        <f t="shared" ca="1" si="25"/>
        <v>0.99427116931461379</v>
      </c>
      <c r="AS67" s="13">
        <f t="shared" ca="1" si="25"/>
        <v>-2.9879644802917911</v>
      </c>
      <c r="AT67" s="13">
        <f t="shared" ca="1" si="25"/>
        <v>3.9335870731510099</v>
      </c>
      <c r="AU67" s="13">
        <f t="shared" ca="1" si="25"/>
        <v>-0.29287278821670082</v>
      </c>
      <c r="AV67" s="13">
        <f t="shared" ca="1" si="25"/>
        <v>3.7262840871597716</v>
      </c>
      <c r="AW67" s="13">
        <f t="shared" ca="1" si="25"/>
        <v>4.1178164959131784</v>
      </c>
      <c r="AX67" s="13">
        <f t="shared" ca="1" si="25"/>
        <v>0.5223922397214471</v>
      </c>
      <c r="AY67" s="13">
        <f t="shared" ca="1" si="25"/>
        <v>9.6607643901826439</v>
      </c>
      <c r="AZ67" s="13">
        <f t="shared" ca="1" si="25"/>
        <v>2.6767145434497648</v>
      </c>
      <c r="BA67" s="13">
        <f t="shared" ca="1" si="25"/>
        <v>7.3427693079271075</v>
      </c>
      <c r="BB67" s="13">
        <f t="shared" ca="1" si="25"/>
        <v>-2.1462134318207733</v>
      </c>
      <c r="BC67" s="13">
        <f t="shared" ca="1" si="25"/>
        <v>2.9422013895023902</v>
      </c>
      <c r="BD67" s="13">
        <f t="shared" ca="1" si="25"/>
        <v>0.50055504362468306</v>
      </c>
      <c r="BE67" s="13">
        <f t="shared" ca="1" si="25"/>
        <v>0.25938951446320946</v>
      </c>
      <c r="BF67" s="13">
        <f t="shared" ca="1" si="25"/>
        <v>3.5514502705901201</v>
      </c>
      <c r="BG67" s="13">
        <f t="shared" ca="1" si="25"/>
        <v>2.0680579207883452</v>
      </c>
      <c r="BH67" s="13">
        <f t="shared" ca="1" si="25"/>
        <v>0.13397432151675259</v>
      </c>
      <c r="BI67" s="13">
        <f t="shared" ca="1" si="25"/>
        <v>1.6892530731442748</v>
      </c>
      <c r="BJ67" s="13">
        <f t="shared" ca="1" si="25"/>
        <v>-1.4207295308710175</v>
      </c>
      <c r="BK67" s="13">
        <f t="shared" ca="1" si="25"/>
        <v>-2.1231570459396174</v>
      </c>
      <c r="BL67" s="13">
        <f t="shared" ca="1" si="25"/>
        <v>5.1052974638866884</v>
      </c>
      <c r="BM67" s="13">
        <f t="shared" ca="1" si="25"/>
        <v>3.4166178996341943</v>
      </c>
      <c r="BN67" s="13">
        <f t="shared" ca="1" si="25"/>
        <v>2.9845601563261996</v>
      </c>
    </row>
    <row r="68" spans="1:66" x14ac:dyDescent="0.2">
      <c r="A68" s="10">
        <v>47</v>
      </c>
      <c r="B68" s="14">
        <f t="shared" ca="1" si="19"/>
        <v>41.105906244456762</v>
      </c>
      <c r="C68" s="16">
        <f t="shared" ca="1" si="5"/>
        <v>52.230363911082478</v>
      </c>
      <c r="D68" s="16">
        <f t="shared" ca="1" si="20"/>
        <v>56.412805952839072</v>
      </c>
      <c r="F68" s="7">
        <v>47</v>
      </c>
      <c r="G68" s="13">
        <f t="shared" ref="G68:V71" ca="1" si="26">_xlfn.NORM.INV(RAND(),$B$7,$B$8)</f>
        <v>2.8213349150941829</v>
      </c>
      <c r="H68" s="13">
        <f t="shared" ca="1" si="26"/>
        <v>-2.6448001051003676</v>
      </c>
      <c r="I68" s="13">
        <f t="shared" ca="1" si="26"/>
        <v>-0.73702021750540681</v>
      </c>
      <c r="J68" s="13">
        <f t="shared" ca="1" si="26"/>
        <v>8.4193440655767091</v>
      </c>
      <c r="K68" s="13">
        <f t="shared" ca="1" si="26"/>
        <v>4.5777430944873103</v>
      </c>
      <c r="L68" s="13">
        <f t="shared" ca="1" si="26"/>
        <v>4.6974300859205922</v>
      </c>
      <c r="M68" s="13">
        <f t="shared" ca="1" si="26"/>
        <v>-1.2157483476090478</v>
      </c>
      <c r="N68" s="13">
        <f t="shared" ca="1" si="26"/>
        <v>-7.4094366058724734</v>
      </c>
      <c r="O68" s="13">
        <f t="shared" ca="1" si="26"/>
        <v>4.6450026829948445</v>
      </c>
      <c r="P68" s="13">
        <f t="shared" ca="1" si="26"/>
        <v>3.0175051161134854</v>
      </c>
      <c r="Q68" s="13">
        <f t="shared" ca="1" si="26"/>
        <v>5.405306391729594</v>
      </c>
      <c r="R68" s="13">
        <f t="shared" ca="1" si="26"/>
        <v>-0.75129599720585105</v>
      </c>
      <c r="S68" s="13">
        <f t="shared" ca="1" si="26"/>
        <v>5.4876833663700326</v>
      </c>
      <c r="T68" s="13">
        <f t="shared" ca="1" si="26"/>
        <v>4.0148830448727697</v>
      </c>
      <c r="U68" s="13">
        <f t="shared" ca="1" si="26"/>
        <v>-1.9238153169319112</v>
      </c>
      <c r="V68" s="13">
        <f t="shared" ca="1" si="26"/>
        <v>-6.5172133304661983E-2</v>
      </c>
      <c r="W68" s="13">
        <f t="shared" ca="1" si="24"/>
        <v>0.18373959842819199</v>
      </c>
      <c r="X68" s="13">
        <f t="shared" ca="1" si="24"/>
        <v>3.0517069661075737</v>
      </c>
      <c r="Y68" s="13">
        <f t="shared" ca="1" si="24"/>
        <v>2.1880001035887329</v>
      </c>
      <c r="Z68" s="13">
        <f t="shared" ca="1" si="24"/>
        <v>1.3471411604774837</v>
      </c>
      <c r="AA68" s="13">
        <f t="shared" ca="1" si="24"/>
        <v>2.3718660861124201</v>
      </c>
      <c r="AB68" s="13">
        <f t="shared" ca="1" si="24"/>
        <v>-4.8863893862773295</v>
      </c>
      <c r="AC68" s="13">
        <f t="shared" ca="1" si="24"/>
        <v>7.6939035260038651</v>
      </c>
      <c r="AD68" s="13">
        <f t="shared" ca="1" si="24"/>
        <v>0.77890293085284523</v>
      </c>
      <c r="AE68" s="13">
        <f t="shared" ca="1" si="24"/>
        <v>-0.22357923237598198</v>
      </c>
      <c r="AF68" s="13">
        <f t="shared" ca="1" si="24"/>
        <v>-0.65463280459814266</v>
      </c>
      <c r="AG68" s="13">
        <f t="shared" ca="1" si="24"/>
        <v>-0.44108222705275502</v>
      </c>
      <c r="AH68" s="13">
        <f t="shared" ca="1" si="24"/>
        <v>0.23310035009073182</v>
      </c>
      <c r="AI68" s="13">
        <f t="shared" ca="1" si="24"/>
        <v>3.5076770674992575</v>
      </c>
      <c r="AJ68" s="13">
        <f t="shared" ca="1" si="24"/>
        <v>1.3670953226072995</v>
      </c>
      <c r="AK68" s="13">
        <f t="shared" ca="1" si="24"/>
        <v>-3.2711762183534834</v>
      </c>
      <c r="AL68" s="13">
        <f t="shared" ca="1" si="25"/>
        <v>3.6378486131250622</v>
      </c>
      <c r="AM68" s="13">
        <f t="shared" ca="1" si="25"/>
        <v>-8.2153798464030814</v>
      </c>
      <c r="AN68" s="13">
        <f t="shared" ca="1" si="25"/>
        <v>-0.57640095648751677</v>
      </c>
      <c r="AO68" s="13">
        <f t="shared" ca="1" si="25"/>
        <v>4.3698954632347675</v>
      </c>
      <c r="AP68" s="13">
        <f t="shared" ca="1" si="25"/>
        <v>0.93592957081951256</v>
      </c>
      <c r="AQ68" s="13">
        <f t="shared" ca="1" si="25"/>
        <v>4.1078151087956183</v>
      </c>
      <c r="AR68" s="13">
        <f t="shared" ca="1" si="25"/>
        <v>-0.44473428962476236</v>
      </c>
      <c r="AS68" s="13">
        <f t="shared" ca="1" si="25"/>
        <v>0.90161006719106829</v>
      </c>
      <c r="AT68" s="13">
        <f t="shared" ca="1" si="25"/>
        <v>1.8471385515395247</v>
      </c>
      <c r="AU68" s="13">
        <f t="shared" ca="1" si="25"/>
        <v>1.8780777448796804</v>
      </c>
      <c r="AV68" s="13">
        <f t="shared" ca="1" si="25"/>
        <v>4.4952230151297696</v>
      </c>
      <c r="AW68" s="13">
        <f t="shared" ca="1" si="25"/>
        <v>0.1012288326442794</v>
      </c>
      <c r="AX68" s="13">
        <f t="shared" ca="1" si="25"/>
        <v>1.3958358922831406</v>
      </c>
      <c r="AY68" s="13">
        <f t="shared" ca="1" si="25"/>
        <v>-0.94281792219876559</v>
      </c>
      <c r="AZ68" s="13">
        <f t="shared" ca="1" si="25"/>
        <v>2.4033114845604597</v>
      </c>
      <c r="BA68" s="13">
        <f t="shared" ca="1" si="25"/>
        <v>0.7549182859632404</v>
      </c>
      <c r="BB68" s="13">
        <f t="shared" ca="1" si="25"/>
        <v>3.1641274212171782</v>
      </c>
      <c r="BC68" s="13">
        <f t="shared" ca="1" si="25"/>
        <v>5.3870296762358016</v>
      </c>
      <c r="BD68" s="13">
        <f t="shared" ca="1" si="25"/>
        <v>2.160137099433888</v>
      </c>
      <c r="BE68" s="13">
        <f t="shared" ca="1" si="25"/>
        <v>-0.66525226151574612</v>
      </c>
      <c r="BF68" s="13">
        <f t="shared" ca="1" si="25"/>
        <v>2.4134020573307637</v>
      </c>
      <c r="BG68" s="13">
        <f t="shared" ca="1" si="25"/>
        <v>3.2980724007037825</v>
      </c>
      <c r="BH68" s="13">
        <f t="shared" ca="1" si="25"/>
        <v>2.2356752589633357</v>
      </c>
      <c r="BI68" s="13">
        <f t="shared" ca="1" si="25"/>
        <v>-0.27185654261167125</v>
      </c>
      <c r="BJ68" s="13">
        <f t="shared" ca="1" si="25"/>
        <v>2.0279188099947061</v>
      </c>
      <c r="BK68" s="13">
        <f t="shared" ca="1" si="25"/>
        <v>2.3837354349145805</v>
      </c>
      <c r="BL68" s="13">
        <f t="shared" ca="1" si="25"/>
        <v>4.8736987104290543</v>
      </c>
      <c r="BM68" s="13">
        <f t="shared" ca="1" si="25"/>
        <v>2.0759126887106003</v>
      </c>
      <c r="BN68" s="13">
        <f t="shared" ca="1" si="25"/>
        <v>-1.54990991460995</v>
      </c>
    </row>
    <row r="69" spans="1:66" x14ac:dyDescent="0.2">
      <c r="A69" s="10">
        <v>48</v>
      </c>
      <c r="B69" s="14">
        <f t="shared" ca="1" si="19"/>
        <v>50.998262995481923</v>
      </c>
      <c r="C69" s="16">
        <f t="shared" ca="1" si="5"/>
        <v>54.732374718694956</v>
      </c>
      <c r="D69" s="16">
        <f t="shared" ca="1" si="20"/>
        <v>57.046037539467903</v>
      </c>
      <c r="F69" s="7">
        <v>48</v>
      </c>
      <c r="G69" s="13">
        <f t="shared" ca="1" si="26"/>
        <v>1.0188815939557656</v>
      </c>
      <c r="H69" s="13">
        <f t="shared" ca="1" si="26"/>
        <v>6.297290273632715</v>
      </c>
      <c r="I69" s="13">
        <f t="shared" ca="1" si="26"/>
        <v>2.7415815596540174</v>
      </c>
      <c r="J69" s="13">
        <f t="shared" ca="1" si="26"/>
        <v>1.5431873765564759</v>
      </c>
      <c r="K69" s="13">
        <f t="shared" ca="1" si="26"/>
        <v>-1.6145012553232805</v>
      </c>
      <c r="L69" s="13">
        <f t="shared" ca="1" si="26"/>
        <v>-2.9248780585631167</v>
      </c>
      <c r="M69" s="13">
        <f t="shared" ca="1" si="26"/>
        <v>2.0625866863542175</v>
      </c>
      <c r="N69" s="13">
        <f t="shared" ca="1" si="26"/>
        <v>0.89509903553121006</v>
      </c>
      <c r="O69" s="13">
        <f t="shared" ca="1" si="26"/>
        <v>1.1259943954012486</v>
      </c>
      <c r="P69" s="13">
        <f t="shared" ca="1" si="26"/>
        <v>2.5898959169226496</v>
      </c>
      <c r="Q69" s="13">
        <f t="shared" ca="1" si="26"/>
        <v>2.1175497737334004</v>
      </c>
      <c r="R69" s="13">
        <f t="shared" ca="1" si="26"/>
        <v>2.5047471353718622</v>
      </c>
      <c r="S69" s="13">
        <f t="shared" ca="1" si="26"/>
        <v>1.9736536308774435</v>
      </c>
      <c r="T69" s="13">
        <f t="shared" ca="1" si="26"/>
        <v>-3.0770742675022635</v>
      </c>
      <c r="U69" s="13">
        <f t="shared" ca="1" si="26"/>
        <v>7.0211452129528391</v>
      </c>
      <c r="V69" s="13">
        <f t="shared" ca="1" si="26"/>
        <v>2.318423745294631</v>
      </c>
      <c r="W69" s="13">
        <f t="shared" ca="1" si="24"/>
        <v>1.587118840837807</v>
      </c>
      <c r="X69" s="13">
        <f t="shared" ca="1" si="24"/>
        <v>0.54904267615051516</v>
      </c>
      <c r="Y69" s="13">
        <f t="shared" ca="1" si="24"/>
        <v>-3.5987956233784102</v>
      </c>
      <c r="Z69" s="13">
        <f t="shared" ca="1" si="24"/>
        <v>2.434276470852355</v>
      </c>
      <c r="AA69" s="13">
        <f t="shared" ca="1" si="24"/>
        <v>2.696362141230181</v>
      </c>
      <c r="AB69" s="13">
        <f t="shared" ca="1" si="24"/>
        <v>5.123206742386996</v>
      </c>
      <c r="AC69" s="13">
        <f t="shared" ca="1" si="24"/>
        <v>3.797199152641249</v>
      </c>
      <c r="AD69" s="13">
        <f t="shared" ca="1" si="24"/>
        <v>6.211068100496969</v>
      </c>
      <c r="AE69" s="13">
        <f t="shared" ca="1" si="24"/>
        <v>8.5421937514551818</v>
      </c>
      <c r="AF69" s="13">
        <f t="shared" ca="1" si="24"/>
        <v>5.5208437930184751</v>
      </c>
      <c r="AG69" s="13">
        <f t="shared" ca="1" si="24"/>
        <v>-1.2608364582698557</v>
      </c>
      <c r="AH69" s="13">
        <f t="shared" ca="1" si="24"/>
        <v>5.680130973810595</v>
      </c>
      <c r="AI69" s="13">
        <f t="shared" ca="1" si="24"/>
        <v>-1.4696741916799079</v>
      </c>
      <c r="AJ69" s="13">
        <f t="shared" ca="1" si="24"/>
        <v>-1.9758591301145847</v>
      </c>
      <c r="AK69" s="13">
        <f t="shared" ca="1" si="24"/>
        <v>-2.1227226734731524</v>
      </c>
      <c r="AL69" s="13">
        <f t="shared" ca="1" si="25"/>
        <v>2.5765006031922013</v>
      </c>
      <c r="AM69" s="13">
        <f t="shared" ca="1" si="25"/>
        <v>2.7780630496811902</v>
      </c>
      <c r="AN69" s="13">
        <f t="shared" ca="1" si="25"/>
        <v>-2.0566879454775391</v>
      </c>
      <c r="AO69" s="13">
        <f t="shared" ca="1" si="25"/>
        <v>0.91730645751630258</v>
      </c>
      <c r="AP69" s="13">
        <f t="shared" ca="1" si="25"/>
        <v>0.4634687302327487</v>
      </c>
      <c r="AQ69" s="13">
        <f t="shared" ca="1" si="25"/>
        <v>1.2391047352930733</v>
      </c>
      <c r="AR69" s="13">
        <f t="shared" ca="1" si="25"/>
        <v>-0.9287093452536257</v>
      </c>
      <c r="AS69" s="13">
        <f t="shared" ca="1" si="25"/>
        <v>-1.2668442377418283</v>
      </c>
      <c r="AT69" s="13">
        <f t="shared" ca="1" si="25"/>
        <v>-2.9739304761104055</v>
      </c>
      <c r="AU69" s="13">
        <f t="shared" ca="1" si="25"/>
        <v>2.5022411146131605</v>
      </c>
      <c r="AV69" s="13">
        <f t="shared" ca="1" si="25"/>
        <v>2.3509895422310532</v>
      </c>
      <c r="AW69" s="13">
        <f t="shared" ca="1" si="25"/>
        <v>8.1965035594723421</v>
      </c>
      <c r="AX69" s="13">
        <f t="shared" ca="1" si="25"/>
        <v>3.0080678373786602</v>
      </c>
      <c r="AY69" s="13">
        <f t="shared" ca="1" si="25"/>
        <v>0.42331182933317635</v>
      </c>
      <c r="AZ69" s="13">
        <f t="shared" ca="1" si="25"/>
        <v>5.9788184909788029</v>
      </c>
      <c r="BA69" s="13">
        <f t="shared" ca="1" si="25"/>
        <v>1.9740074064379933</v>
      </c>
      <c r="BB69" s="13">
        <f t="shared" ca="1" si="25"/>
        <v>-1.5346767721610162</v>
      </c>
      <c r="BC69" s="13">
        <f t="shared" ca="1" si="25"/>
        <v>-1.1857060627467915</v>
      </c>
      <c r="BD69" s="13">
        <f t="shared" ca="1" si="25"/>
        <v>-3.2845742282137866</v>
      </c>
      <c r="BE69" s="13">
        <f t="shared" ca="1" si="25"/>
        <v>3.8429580574960265</v>
      </c>
      <c r="BF69" s="13">
        <f t="shared" ca="1" si="25"/>
        <v>5.5236451826276518</v>
      </c>
      <c r="BG69" s="13">
        <f t="shared" ca="1" si="25"/>
        <v>0.34332365837545353</v>
      </c>
      <c r="BH69" s="13">
        <f t="shared" ca="1" si="25"/>
        <v>3.5307397995237135</v>
      </c>
      <c r="BI69" s="13">
        <f t="shared" ca="1" si="25"/>
        <v>2.2915848820717066E-3</v>
      </c>
      <c r="BJ69" s="13">
        <f t="shared" ca="1" si="25"/>
        <v>2.4282856737322653</v>
      </c>
      <c r="BK69" s="13">
        <f t="shared" ca="1" si="25"/>
        <v>3.9824305568221576</v>
      </c>
      <c r="BL69" s="13">
        <f t="shared" ca="1" si="25"/>
        <v>-4.7429074624519636</v>
      </c>
      <c r="BM69" s="13">
        <f t="shared" ca="1" si="25"/>
        <v>3.8403572893264286</v>
      </c>
      <c r="BN69" s="13">
        <f t="shared" ca="1" si="25"/>
        <v>2.5469744280479487</v>
      </c>
    </row>
    <row r="70" spans="1:66" x14ac:dyDescent="0.2">
      <c r="A70" s="10">
        <v>49</v>
      </c>
      <c r="B70" s="14">
        <f t="shared" ca="1" si="19"/>
        <v>36.951511220549691</v>
      </c>
      <c r="C70" s="16">
        <f t="shared" ca="1" si="5"/>
        <v>55.151830126664791</v>
      </c>
      <c r="D70" s="16">
        <f t="shared" ca="1" si="20"/>
        <v>57.71669853768892</v>
      </c>
      <c r="F70" s="7">
        <v>49</v>
      </c>
      <c r="G70" s="13">
        <f t="shared" ca="1" si="26"/>
        <v>1.972219802990594</v>
      </c>
      <c r="H70" s="13">
        <f t="shared" ca="1" si="26"/>
        <v>-1.2244966160116242</v>
      </c>
      <c r="I70" s="13">
        <f t="shared" ca="1" si="26"/>
        <v>-1.3114696297068393</v>
      </c>
      <c r="J70" s="13">
        <f t="shared" ca="1" si="26"/>
        <v>1.2273216191259322</v>
      </c>
      <c r="K70" s="13">
        <f t="shared" ca="1" si="26"/>
        <v>2.0173397488103073</v>
      </c>
      <c r="L70" s="13">
        <f t="shared" ca="1" si="26"/>
        <v>-2.7253702082885125</v>
      </c>
      <c r="M70" s="13">
        <f t="shared" ca="1" si="26"/>
        <v>-2.4669389657768761</v>
      </c>
      <c r="N70" s="13">
        <f t="shared" ca="1" si="26"/>
        <v>1.6795848077612627</v>
      </c>
      <c r="O70" s="13">
        <f t="shared" ca="1" si="26"/>
        <v>2.7418159407182805</v>
      </c>
      <c r="P70" s="13">
        <f t="shared" ca="1" si="26"/>
        <v>-1.2370269027651286</v>
      </c>
      <c r="Q70" s="13">
        <f t="shared" ca="1" si="26"/>
        <v>0.4203419915032387</v>
      </c>
      <c r="R70" s="13">
        <f t="shared" ca="1" si="26"/>
        <v>2.8977512720780121</v>
      </c>
      <c r="S70" s="13">
        <f t="shared" ca="1" si="26"/>
        <v>4.4090018288373942</v>
      </c>
      <c r="T70" s="13">
        <f t="shared" ca="1" si="26"/>
        <v>4.1180987791268953</v>
      </c>
      <c r="U70" s="13">
        <f t="shared" ca="1" si="26"/>
        <v>1.390913885167292</v>
      </c>
      <c r="V70" s="13">
        <f t="shared" ca="1" si="26"/>
        <v>0.9388621573619762</v>
      </c>
      <c r="W70" s="13">
        <f t="shared" ca="1" si="24"/>
        <v>-0.5889963496422288</v>
      </c>
      <c r="X70" s="13">
        <f t="shared" ca="1" si="24"/>
        <v>-4.6427998976736884E-2</v>
      </c>
      <c r="Y70" s="13">
        <f t="shared" ca="1" si="24"/>
        <v>3.0189480938389117</v>
      </c>
      <c r="Z70" s="13">
        <f t="shared" ca="1" si="24"/>
        <v>0.3234234733669501</v>
      </c>
      <c r="AA70" s="13">
        <f t="shared" ca="1" si="24"/>
        <v>7.3612386748858887</v>
      </c>
      <c r="AB70" s="13">
        <f t="shared" ca="1" si="24"/>
        <v>-0.68413896479207059</v>
      </c>
      <c r="AC70" s="13">
        <f t="shared" ca="1" si="24"/>
        <v>1.6120670316444392</v>
      </c>
      <c r="AD70" s="13">
        <f t="shared" ca="1" si="24"/>
        <v>2.8942268146891039</v>
      </c>
      <c r="AE70" s="13">
        <f t="shared" ca="1" si="24"/>
        <v>4.0432894451389387</v>
      </c>
      <c r="AF70" s="13">
        <f t="shared" ca="1" si="24"/>
        <v>6.8941402883522374</v>
      </c>
      <c r="AG70" s="13">
        <f t="shared" ca="1" si="24"/>
        <v>4.9464883320756927</v>
      </c>
      <c r="AH70" s="13">
        <f t="shared" ca="1" si="24"/>
        <v>7.8923261205697299</v>
      </c>
      <c r="AI70" s="13">
        <f t="shared" ca="1" si="24"/>
        <v>5.6681941405099927</v>
      </c>
      <c r="AJ70" s="13">
        <f t="shared" ca="1" si="24"/>
        <v>-1.608679451735175</v>
      </c>
      <c r="AK70" s="13">
        <f t="shared" ca="1" si="24"/>
        <v>1.192605587745486</v>
      </c>
      <c r="AL70" s="13">
        <f t="shared" ca="1" si="25"/>
        <v>1.4943604590871504</v>
      </c>
      <c r="AM70" s="13">
        <f t="shared" ca="1" si="25"/>
        <v>5.2978173125804622</v>
      </c>
      <c r="AN70" s="13">
        <f t="shared" ca="1" si="25"/>
        <v>3.5850974290604931</v>
      </c>
      <c r="AO70" s="13">
        <f t="shared" ca="1" si="25"/>
        <v>1.769894512956137</v>
      </c>
      <c r="AP70" s="13">
        <f t="shared" ca="1" si="25"/>
        <v>2.4948101314988751</v>
      </c>
      <c r="AQ70" s="13">
        <f t="shared" ca="1" si="25"/>
        <v>2.1048684855969166</v>
      </c>
      <c r="AR70" s="13">
        <f t="shared" ca="1" si="25"/>
        <v>3.5908881366072389</v>
      </c>
      <c r="AS70" s="13">
        <f t="shared" ca="1" si="25"/>
        <v>1.4916195299837804</v>
      </c>
      <c r="AT70" s="13">
        <f t="shared" ca="1" si="25"/>
        <v>-2.3589615919495568</v>
      </c>
      <c r="AU70" s="13">
        <f t="shared" ca="1" si="25"/>
        <v>2.2986551675235152</v>
      </c>
      <c r="AV70" s="13">
        <f t="shared" ca="1" si="25"/>
        <v>6.2179948829396281</v>
      </c>
      <c r="AW70" s="13">
        <f t="shared" ca="1" si="25"/>
        <v>-0.54370876313326111</v>
      </c>
      <c r="AX70" s="13">
        <f t="shared" ca="1" si="25"/>
        <v>3.4715263026442909</v>
      </c>
      <c r="AY70" s="13">
        <f t="shared" ca="1" si="25"/>
        <v>4.8209779756578151</v>
      </c>
      <c r="AZ70" s="13">
        <f t="shared" ca="1" si="25"/>
        <v>4.0156038480612137</v>
      </c>
      <c r="BA70" s="13">
        <f t="shared" ca="1" si="25"/>
        <v>5.4138170874365246</v>
      </c>
      <c r="BB70" s="13">
        <f t="shared" ca="1" si="25"/>
        <v>4.1029026243964291</v>
      </c>
      <c r="BC70" s="13">
        <f t="shared" ca="1" si="25"/>
        <v>0.14814287045193653</v>
      </c>
      <c r="BD70" s="13">
        <f t="shared" ca="1" si="25"/>
        <v>2.7491345207776972</v>
      </c>
      <c r="BE70" s="13">
        <f t="shared" ca="1" si="25"/>
        <v>-7.620062996350585E-2</v>
      </c>
      <c r="BF70" s="13">
        <f t="shared" ca="1" si="25"/>
        <v>-0.21670096201955413</v>
      </c>
      <c r="BG70" s="13">
        <f t="shared" ca="1" si="25"/>
        <v>-4.6341407024482626</v>
      </c>
      <c r="BH70" s="13">
        <f t="shared" ca="1" si="25"/>
        <v>2.5475049522805677</v>
      </c>
      <c r="BI70" s="13">
        <f t="shared" ca="1" si="25"/>
        <v>2.0233877886755351</v>
      </c>
      <c r="BJ70" s="13">
        <f t="shared" ca="1" si="25"/>
        <v>4.4126539632493902</v>
      </c>
      <c r="BK70" s="13">
        <f t="shared" ca="1" si="25"/>
        <v>3.7002363946903025</v>
      </c>
      <c r="BL70" s="13">
        <f t="shared" ca="1" si="25"/>
        <v>2.6886845981143894</v>
      </c>
      <c r="BM70" s="13">
        <f t="shared" ca="1" si="25"/>
        <v>3.2141496166531951</v>
      </c>
      <c r="BN70" s="13">
        <f t="shared" ca="1" si="25"/>
        <v>4.3794237954517747</v>
      </c>
    </row>
    <row r="71" spans="1:66" x14ac:dyDescent="0.2">
      <c r="A71" s="10">
        <v>50</v>
      </c>
      <c r="B71" s="14">
        <f t="shared" ca="1" si="19"/>
        <v>60.113412217682757</v>
      </c>
      <c r="C71" s="16">
        <f t="shared" ca="1" si="5"/>
        <v>56.662637129305779</v>
      </c>
      <c r="D71" s="16">
        <f t="shared" ca="1" si="20"/>
        <v>58.431941332170297</v>
      </c>
      <c r="F71" s="7">
        <v>50</v>
      </c>
      <c r="G71" s="13">
        <f t="shared" ca="1" si="26"/>
        <v>2.259098243539218</v>
      </c>
      <c r="H71" s="13">
        <f t="shared" ca="1" si="26"/>
        <v>0.14304069731732261</v>
      </c>
      <c r="I71" s="13">
        <f t="shared" ca="1" si="26"/>
        <v>5.776472446284874</v>
      </c>
      <c r="J71" s="13">
        <f t="shared" ca="1" si="26"/>
        <v>2.9226799690868477</v>
      </c>
      <c r="K71" s="13">
        <f t="shared" ca="1" si="26"/>
        <v>4.7352414579121316</v>
      </c>
      <c r="L71" s="13">
        <f t="shared" ca="1" si="26"/>
        <v>0.15874711717874002</v>
      </c>
      <c r="M71" s="13">
        <f t="shared" ca="1" si="26"/>
        <v>2.2040330926933316</v>
      </c>
      <c r="N71" s="13">
        <f t="shared" ca="1" si="26"/>
        <v>-4.5660520710895831</v>
      </c>
      <c r="O71" s="13">
        <f t="shared" ca="1" si="26"/>
        <v>-0.67645323980503802</v>
      </c>
      <c r="P71" s="13">
        <f t="shared" ca="1" si="26"/>
        <v>3.0066907095971409</v>
      </c>
      <c r="Q71" s="13">
        <f t="shared" ca="1" si="26"/>
        <v>6.7379348642753376</v>
      </c>
      <c r="R71" s="13">
        <f t="shared" ca="1" si="26"/>
        <v>-2.7284794528655762</v>
      </c>
      <c r="S71" s="13">
        <f t="shared" ca="1" si="26"/>
        <v>1.4808787683835094</v>
      </c>
      <c r="T71" s="13">
        <f t="shared" ca="1" si="26"/>
        <v>4.4801723095899861</v>
      </c>
      <c r="U71" s="13">
        <f t="shared" ca="1" si="26"/>
        <v>2.5368023775258548</v>
      </c>
      <c r="V71" s="13">
        <f t="shared" ca="1" si="26"/>
        <v>1.1608879284964526</v>
      </c>
      <c r="W71" s="13">
        <f t="shared" ca="1" si="24"/>
        <v>-4.1661939031227666</v>
      </c>
      <c r="X71" s="13">
        <f t="shared" ca="1" si="24"/>
        <v>-0.40862821046909303</v>
      </c>
      <c r="Y71" s="13">
        <f t="shared" ca="1" si="24"/>
        <v>3.0792797214207606</v>
      </c>
      <c r="Z71" s="13">
        <f t="shared" ca="1" si="24"/>
        <v>6.5301664872976364</v>
      </c>
      <c r="AA71" s="13">
        <f t="shared" ca="1" si="24"/>
        <v>-2.492832611460928</v>
      </c>
      <c r="AB71" s="13">
        <f t="shared" ca="1" si="24"/>
        <v>2.3669951090742192</v>
      </c>
      <c r="AC71" s="13">
        <f t="shared" ca="1" si="24"/>
        <v>1.5946968550280194</v>
      </c>
      <c r="AD71" s="13">
        <f t="shared" ca="1" si="24"/>
        <v>1.9910923528893658</v>
      </c>
      <c r="AE71" s="13">
        <f t="shared" ca="1" si="24"/>
        <v>4.343354320729734</v>
      </c>
      <c r="AF71" s="13">
        <f t="shared" ca="1" si="24"/>
        <v>1.9627828597362982</v>
      </c>
      <c r="AG71" s="13">
        <f t="shared" ca="1" si="24"/>
        <v>7.7477699796613626</v>
      </c>
      <c r="AH71" s="13">
        <f t="shared" ca="1" si="24"/>
        <v>4.7664129472053496</v>
      </c>
      <c r="AI71" s="13">
        <f t="shared" ca="1" si="24"/>
        <v>-1.1029978844469843</v>
      </c>
      <c r="AJ71" s="13">
        <f t="shared" ca="1" si="24"/>
        <v>0.80128437870953761</v>
      </c>
      <c r="AK71" s="13">
        <f t="shared" ca="1" si="24"/>
        <v>1.9856729142301399</v>
      </c>
      <c r="AL71" s="13">
        <f t="shared" ca="1" si="25"/>
        <v>5.0237204679228604</v>
      </c>
      <c r="AM71" s="13">
        <f t="shared" ca="1" si="25"/>
        <v>6.4083174269166365</v>
      </c>
      <c r="AN71" s="13">
        <f t="shared" ca="1" si="25"/>
        <v>2.2017568638051164</v>
      </c>
      <c r="AO71" s="13">
        <f t="shared" ca="1" si="25"/>
        <v>2.5919846176218946</v>
      </c>
      <c r="AP71" s="13">
        <f t="shared" ca="1" si="25"/>
        <v>0.67339736263322836</v>
      </c>
      <c r="AQ71" s="13">
        <f t="shared" ca="1" si="25"/>
        <v>3.3845809957634865</v>
      </c>
      <c r="AR71" s="13">
        <f t="shared" ca="1" si="25"/>
        <v>0.41163507501257701</v>
      </c>
      <c r="AS71" s="13">
        <f t="shared" ca="1" si="25"/>
        <v>-0.95047114506541908</v>
      </c>
      <c r="AT71" s="13">
        <f t="shared" ca="1" si="25"/>
        <v>0.72026040688833737</v>
      </c>
      <c r="AU71" s="13">
        <f t="shared" ca="1" si="25"/>
        <v>2.5632307057368493</v>
      </c>
      <c r="AV71" s="13">
        <f t="shared" ca="1" si="25"/>
        <v>1.3243848285367332</v>
      </c>
      <c r="AW71" s="13">
        <f t="shared" ca="1" si="25"/>
        <v>1.9445614484147375</v>
      </c>
      <c r="AX71" s="13">
        <f t="shared" ca="1" si="25"/>
        <v>7.5718054800142696</v>
      </c>
      <c r="AY71" s="13">
        <f t="shared" ca="1" si="25"/>
        <v>0.46002661117199373</v>
      </c>
      <c r="AZ71" s="13">
        <f t="shared" ca="1" si="25"/>
        <v>0.10413405106699702</v>
      </c>
      <c r="BA71" s="13">
        <f t="shared" ca="1" si="25"/>
        <v>-1.0861019074133544</v>
      </c>
      <c r="BB71" s="13">
        <f t="shared" ca="1" si="25"/>
        <v>-0.88821650160371401</v>
      </c>
      <c r="BC71" s="13">
        <f t="shared" ca="1" si="25"/>
        <v>2.4712323211929288</v>
      </c>
      <c r="BD71" s="13">
        <f t="shared" ca="1" si="25"/>
        <v>8.0457470784978558</v>
      </c>
      <c r="BE71" s="13">
        <f t="shared" ca="1" si="25"/>
        <v>1.5745111044907043</v>
      </c>
      <c r="BF71" s="13">
        <f t="shared" ca="1" si="25"/>
        <v>1.8488563877742936</v>
      </c>
      <c r="BG71" s="13">
        <f t="shared" ca="1" si="25"/>
        <v>-1.3063303621554674</v>
      </c>
      <c r="BH71" s="13">
        <f t="shared" ca="1" si="25"/>
        <v>5.7294813002239025</v>
      </c>
      <c r="BI71" s="13">
        <f t="shared" ca="1" si="25"/>
        <v>1.2762014538006428</v>
      </c>
      <c r="BJ71" s="13">
        <f t="shared" ca="1" si="25"/>
        <v>1.6479018065459838</v>
      </c>
      <c r="BK71" s="13">
        <f t="shared" ca="1" si="25"/>
        <v>1.0523265823273185</v>
      </c>
      <c r="BL71" s="13">
        <f t="shared" ca="1" si="25"/>
        <v>1.4065006239825273</v>
      </c>
      <c r="BM71" s="13">
        <f t="shared" ca="1" si="25"/>
        <v>2.0506149221450571</v>
      </c>
      <c r="BN71" s="13">
        <f t="shared" ca="1" si="25"/>
        <v>4.0236222565019464</v>
      </c>
    </row>
    <row r="72" spans="1:66" x14ac:dyDescent="0.2">
      <c r="A72" s="10">
        <v>51</v>
      </c>
      <c r="B72" s="14">
        <f t="shared" ca="1" si="19"/>
        <v>62.58091937630666</v>
      </c>
      <c r="C72" s="16">
        <f t="shared" ca="1" si="5"/>
        <v>59.46806585726727</v>
      </c>
      <c r="D72" s="16">
        <f t="shared" ca="1" si="20"/>
        <v>59.201066147573101</v>
      </c>
    </row>
    <row r="73" spans="1:66" x14ac:dyDescent="0.2">
      <c r="A73" s="10">
        <v>52</v>
      </c>
      <c r="B73" s="14">
        <f t="shared" ca="1" si="19"/>
        <v>43.553832138734705</v>
      </c>
      <c r="C73" s="16">
        <f t="shared" ca="1" si="5"/>
        <v>60.113412217682757</v>
      </c>
      <c r="D73" s="16">
        <f t="shared" ca="1" si="20"/>
        <v>60.036506361215345</v>
      </c>
    </row>
    <row r="74" spans="1:66" x14ac:dyDescent="0.2">
      <c r="A74" s="10">
        <v>53</v>
      </c>
      <c r="B74" s="14">
        <f t="shared" ca="1" si="19"/>
        <v>41.653056770319878</v>
      </c>
      <c r="C74" s="16">
        <f t="shared" ca="1" si="5"/>
        <v>60.992523715217693</v>
      </c>
      <c r="D74" s="16">
        <f t="shared" ca="1" si="20"/>
        <v>60.955456696351142</v>
      </c>
    </row>
    <row r="75" spans="1:66" x14ac:dyDescent="0.2">
      <c r="A75" s="10">
        <v>54</v>
      </c>
      <c r="B75" s="14">
        <f t="shared" ca="1" si="19"/>
        <v>44.591546194968387</v>
      </c>
      <c r="C75" s="16">
        <f t="shared" ca="1" si="5"/>
        <v>61.199987378054189</v>
      </c>
      <c r="D75" s="16">
        <f t="shared" ca="1" si="20"/>
        <v>61.982728257541346</v>
      </c>
    </row>
    <row r="76" spans="1:66" x14ac:dyDescent="0.2">
      <c r="A76" s="10">
        <v>55</v>
      </c>
      <c r="B76" s="14">
        <f t="shared" ca="1" si="19"/>
        <v>36.76541482897504</v>
      </c>
      <c r="C76" s="16">
        <f t="shared" ca="1" si="5"/>
        <v>61.94803900351576</v>
      </c>
      <c r="D76" s="16">
        <f t="shared" ca="1" si="20"/>
        <v>63.156149304224577</v>
      </c>
    </row>
    <row r="77" spans="1:66" x14ac:dyDescent="0.2">
      <c r="A77" s="10">
        <v>56</v>
      </c>
      <c r="B77" s="14">
        <f t="shared" ca="1" si="19"/>
        <v>28.934854200683365</v>
      </c>
      <c r="C77" s="16">
        <f t="shared" ca="1" si="5"/>
        <v>62.243808461160143</v>
      </c>
      <c r="D77" s="16">
        <f t="shared" ca="1" si="20"/>
        <v>64.537865448697517</v>
      </c>
    </row>
    <row r="78" spans="1:66" x14ac:dyDescent="0.2">
      <c r="A78" s="10">
        <v>57</v>
      </c>
      <c r="B78" s="14">
        <f t="shared" ca="1" si="19"/>
        <v>44.635199695813469</v>
      </c>
      <c r="C78" s="16">
        <f t="shared" ca="1" si="5"/>
        <v>62.58091937630666</v>
      </c>
      <c r="D78" s="16">
        <f t="shared" ca="1" si="20"/>
        <v>66.241584736836174</v>
      </c>
    </row>
    <row r="79" spans="1:66" x14ac:dyDescent="0.2">
      <c r="A79" s="10">
        <v>58</v>
      </c>
      <c r="B79" s="14">
        <f t="shared" ca="1" si="19"/>
        <v>68.249062236547317</v>
      </c>
      <c r="C79" s="16">
        <f t="shared" ca="1" si="5"/>
        <v>65.213859053875879</v>
      </c>
      <c r="D79" s="16">
        <f t="shared" ca="1" si="20"/>
        <v>68.514268598846542</v>
      </c>
    </row>
    <row r="80" spans="1:66" x14ac:dyDescent="0.2">
      <c r="A80" s="10">
        <v>59</v>
      </c>
      <c r="B80" s="14">
        <f t="shared" ca="1" si="19"/>
        <v>39.856084306633669</v>
      </c>
      <c r="C80" s="16">
        <f t="shared" ca="1" si="5"/>
        <v>68.249062236547317</v>
      </c>
      <c r="D80" s="16">
        <f t="shared" ca="1" si="20"/>
        <v>72.101207919611795</v>
      </c>
    </row>
    <row r="81" spans="1:4" x14ac:dyDescent="0.2">
      <c r="A81" s="10">
        <v>60</v>
      </c>
      <c r="B81" s="14">
        <f t="shared" ca="1" si="19"/>
        <v>36.631563183562307</v>
      </c>
      <c r="C81" s="16">
        <f t="shared" ca="1" si="5"/>
        <v>78.54789689247977</v>
      </c>
      <c r="D81" s="16">
        <f t="shared" ca="1" si="20"/>
        <v>86.117425531828644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1"/>
  <sheetViews>
    <sheetView workbookViewId="0">
      <selection activeCell="A2" sqref="A2"/>
    </sheetView>
  </sheetViews>
  <sheetFormatPr defaultRowHeight="12.75" x14ac:dyDescent="0.2"/>
  <cols>
    <col min="1" max="1" width="11" style="7" customWidth="1"/>
    <col min="2" max="2" width="16" style="7" customWidth="1"/>
    <col min="3" max="5" width="9.5703125" style="7" customWidth="1"/>
    <col min="6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L1" s="7" t="str">
        <f>"Выборочное распределение статистики (Xср-мю)/(s/n^0,5) (Probability Plot). Выборки взяты из распределения N("&amp;B7&amp;";"&amp;B8&amp;")"</f>
        <v>Выборочное распределение статистики (Xср-мю)/(s/n^0,5) (Probability Plot). Выборки взяты из распределения N(2;3)</v>
      </c>
    </row>
    <row r="2" spans="1:14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4" ht="18.75" x14ac:dyDescent="0.2">
      <c r="A3" s="1" t="str">
        <f>Нормальное!A3</f>
        <v>Выборочное распределение и точечные оценки в MS EXCEL</v>
      </c>
      <c r="B3" s="1"/>
      <c r="C3" s="1"/>
      <c r="D3" s="1"/>
      <c r="E3" s="1"/>
      <c r="F3" s="1"/>
      <c r="G3" s="1"/>
      <c r="H3" s="1"/>
      <c r="I3" s="1"/>
      <c r="J3" s="1"/>
    </row>
    <row r="4" spans="1:14" x14ac:dyDescent="0.2">
      <c r="A4" s="22" t="s">
        <v>101</v>
      </c>
      <c r="B4" s="22"/>
      <c r="C4" s="22"/>
      <c r="D4" s="22"/>
      <c r="E4" s="22"/>
      <c r="F4" s="22"/>
      <c r="G4" s="22"/>
      <c r="H4" s="22"/>
      <c r="I4" s="22"/>
      <c r="J4" s="22"/>
    </row>
    <row r="5" spans="1:14" ht="15.75" x14ac:dyDescent="0.25">
      <c r="A5" s="8" t="s">
        <v>94</v>
      </c>
      <c r="B5" s="8"/>
      <c r="C5" s="8"/>
      <c r="D5" s="8"/>
      <c r="E5" s="8"/>
      <c r="F5" s="8"/>
      <c r="G5" s="8"/>
      <c r="H5" s="8"/>
      <c r="I5" s="8"/>
      <c r="J5" s="8"/>
    </row>
    <row r="6" spans="1:14" x14ac:dyDescent="0.2">
      <c r="A6" s="9" t="s">
        <v>7</v>
      </c>
      <c r="B6" s="9" t="s">
        <v>8</v>
      </c>
      <c r="C6" s="18"/>
      <c r="D6" s="18"/>
    </row>
    <row r="7" spans="1:14" x14ac:dyDescent="0.2">
      <c r="A7" s="10" t="s">
        <v>9</v>
      </c>
      <c r="B7" s="11">
        <v>2</v>
      </c>
      <c r="C7" s="7" t="s">
        <v>10</v>
      </c>
    </row>
    <row r="8" spans="1:14" x14ac:dyDescent="0.2">
      <c r="A8" s="10" t="s">
        <v>11</v>
      </c>
      <c r="B8" s="11">
        <v>3</v>
      </c>
      <c r="C8" s="7" t="s">
        <v>5</v>
      </c>
      <c r="L8" s="17"/>
      <c r="M8" s="17"/>
      <c r="N8" s="17"/>
    </row>
    <row r="9" spans="1:14" x14ac:dyDescent="0.2">
      <c r="A9" s="10" t="s">
        <v>90</v>
      </c>
      <c r="B9" s="10">
        <f>B8*B8</f>
        <v>9</v>
      </c>
      <c r="L9" s="17"/>
      <c r="M9" s="17"/>
      <c r="N9" s="17"/>
    </row>
    <row r="10" spans="1:14" x14ac:dyDescent="0.2">
      <c r="C10" s="15"/>
      <c r="L10" s="17"/>
      <c r="M10" s="17"/>
      <c r="N10" s="17"/>
    </row>
    <row r="11" spans="1:14" ht="25.5" x14ac:dyDescent="0.2">
      <c r="A11" s="12" t="s">
        <v>88</v>
      </c>
      <c r="B11" s="10">
        <f ca="1">COUNT(G22:G71)</f>
        <v>50</v>
      </c>
      <c r="L11" s="17"/>
      <c r="M11" s="17"/>
      <c r="N11" s="17"/>
    </row>
    <row r="12" spans="1:14" ht="25.5" x14ac:dyDescent="0.2">
      <c r="A12" s="12" t="s">
        <v>75</v>
      </c>
      <c r="B12" s="10">
        <f>COUNTA(G21:DB21)</f>
        <v>60</v>
      </c>
      <c r="L12" s="17"/>
      <c r="M12" s="17"/>
      <c r="N12" s="17"/>
    </row>
    <row r="13" spans="1:14" x14ac:dyDescent="0.2">
      <c r="A13" s="15"/>
      <c r="B13" s="15"/>
    </row>
    <row r="14" spans="1:14" ht="25.5" x14ac:dyDescent="0.2">
      <c r="A14" s="12" t="s">
        <v>93</v>
      </c>
      <c r="B14" s="25">
        <f ca="1">AVERAGE(G17:BN17)</f>
        <v>1.9970430210328152</v>
      </c>
    </row>
    <row r="15" spans="1:14" ht="25.5" x14ac:dyDescent="0.2">
      <c r="A15" s="12" t="s">
        <v>91</v>
      </c>
      <c r="B15" s="25">
        <f ca="1">AVERAGE(G18:BN18)</f>
        <v>8.9966842319522087</v>
      </c>
    </row>
    <row r="16" spans="1:14" x14ac:dyDescent="0.2">
      <c r="A16" s="15"/>
      <c r="B16" s="15"/>
      <c r="I16" s="20"/>
    </row>
    <row r="17" spans="1:66" x14ac:dyDescent="0.2">
      <c r="A17" s="15"/>
      <c r="B17" s="15"/>
      <c r="F17" s="10" t="s">
        <v>6</v>
      </c>
      <c r="G17" s="25">
        <f ca="1">AVERAGE(G22:G71)</f>
        <v>1.5792546164010093</v>
      </c>
      <c r="H17" s="26">
        <f t="shared" ref="H17:BN17" ca="1" si="0">AVERAGE(H22:H71)</f>
        <v>2.4170993971987218</v>
      </c>
      <c r="I17" s="26">
        <f t="shared" ca="1" si="0"/>
        <v>1.8880687632432578</v>
      </c>
      <c r="J17" s="26">
        <f t="shared" ca="1" si="0"/>
        <v>1.6389593639512621</v>
      </c>
      <c r="K17" s="26">
        <f t="shared" ca="1" si="0"/>
        <v>1.5722438550419391</v>
      </c>
      <c r="L17" s="26">
        <f t="shared" ca="1" si="0"/>
        <v>1.9214422301200875</v>
      </c>
      <c r="M17" s="26">
        <f t="shared" ca="1" si="0"/>
        <v>2.1050288915602668</v>
      </c>
      <c r="N17" s="26">
        <f t="shared" ca="1" si="0"/>
        <v>1.7592220359141593</v>
      </c>
      <c r="O17" s="26">
        <f t="shared" ca="1" si="0"/>
        <v>1.4876360754899178</v>
      </c>
      <c r="P17" s="26">
        <f t="shared" ca="1" si="0"/>
        <v>1.546818799977133</v>
      </c>
      <c r="Q17" s="26">
        <f t="shared" ca="1" si="0"/>
        <v>2.0269148832188306</v>
      </c>
      <c r="R17" s="26">
        <f t="shared" ca="1" si="0"/>
        <v>1.6387989692881857</v>
      </c>
      <c r="S17" s="26">
        <f t="shared" ca="1" si="0"/>
        <v>1.5564008963112759</v>
      </c>
      <c r="T17" s="26">
        <f t="shared" ca="1" si="0"/>
        <v>2.2471630439843948</v>
      </c>
      <c r="U17" s="26">
        <f t="shared" ca="1" si="0"/>
        <v>2.5817255127436902</v>
      </c>
      <c r="V17" s="26">
        <f t="shared" ca="1" si="0"/>
        <v>1.9908578475441088</v>
      </c>
      <c r="W17" s="26">
        <f t="shared" ca="1" si="0"/>
        <v>1.9646158164890044</v>
      </c>
      <c r="X17" s="26">
        <f t="shared" ca="1" si="0"/>
        <v>2.6195793307257946</v>
      </c>
      <c r="Y17" s="26">
        <f t="shared" ca="1" si="0"/>
        <v>2.4193826303257349</v>
      </c>
      <c r="Z17" s="26">
        <f t="shared" ca="1" si="0"/>
        <v>1.5716841054341431</v>
      </c>
      <c r="AA17" s="26">
        <f t="shared" ca="1" si="0"/>
        <v>2.2068171038074764</v>
      </c>
      <c r="AB17" s="26">
        <f t="shared" ca="1" si="0"/>
        <v>1.8174560571475138</v>
      </c>
      <c r="AC17" s="26">
        <f t="shared" ca="1" si="0"/>
        <v>2.3307690527611831</v>
      </c>
      <c r="AD17" s="26">
        <f t="shared" ca="1" si="0"/>
        <v>2.0689139119628881</v>
      </c>
      <c r="AE17" s="26">
        <f t="shared" ca="1" si="0"/>
        <v>1.6568070523996454</v>
      </c>
      <c r="AF17" s="26">
        <f t="shared" ca="1" si="0"/>
        <v>2.1949082205188071</v>
      </c>
      <c r="AG17" s="26">
        <f t="shared" ca="1" si="0"/>
        <v>1.7649369298799513</v>
      </c>
      <c r="AH17" s="26">
        <f t="shared" ca="1" si="0"/>
        <v>1.8495443008852783</v>
      </c>
      <c r="AI17" s="26">
        <f t="shared" ca="1" si="0"/>
        <v>1.585176467944736</v>
      </c>
      <c r="AJ17" s="26">
        <f t="shared" ca="1" si="0"/>
        <v>1.588517896292476</v>
      </c>
      <c r="AK17" s="26">
        <f t="shared" ca="1" si="0"/>
        <v>2.0858359674930846</v>
      </c>
      <c r="AL17" s="26">
        <f t="shared" ca="1" si="0"/>
        <v>2.2916764491014359</v>
      </c>
      <c r="AM17" s="26">
        <f t="shared" ca="1" si="0"/>
        <v>2.1276147850951208</v>
      </c>
      <c r="AN17" s="26">
        <f t="shared" ca="1" si="0"/>
        <v>1.4230534768908614</v>
      </c>
      <c r="AO17" s="26">
        <f t="shared" ca="1" si="0"/>
        <v>1.6554260845776714</v>
      </c>
      <c r="AP17" s="26">
        <f t="shared" ca="1" si="0"/>
        <v>2.6873959183779177</v>
      </c>
      <c r="AQ17" s="26">
        <f t="shared" ca="1" si="0"/>
        <v>2.2016635343428934</v>
      </c>
      <c r="AR17" s="26">
        <f t="shared" ca="1" si="0"/>
        <v>2.0407124739878553</v>
      </c>
      <c r="AS17" s="26">
        <f t="shared" ca="1" si="0"/>
        <v>1.4184215725708831</v>
      </c>
      <c r="AT17" s="26">
        <f t="shared" ca="1" si="0"/>
        <v>2.0488347797779793</v>
      </c>
      <c r="AU17" s="26">
        <f t="shared" ca="1" si="0"/>
        <v>2.1904780106260398</v>
      </c>
      <c r="AV17" s="26">
        <f t="shared" ca="1" si="0"/>
        <v>3.3242334352439666</v>
      </c>
      <c r="AW17" s="26">
        <f t="shared" ca="1" si="0"/>
        <v>1.7885344374492487</v>
      </c>
      <c r="AX17" s="26">
        <f t="shared" ca="1" si="0"/>
        <v>2.4737613596725767</v>
      </c>
      <c r="AY17" s="26">
        <f t="shared" ca="1" si="0"/>
        <v>2.140831665557311</v>
      </c>
      <c r="AZ17" s="26">
        <f t="shared" ca="1" si="0"/>
        <v>2.1320968256288246</v>
      </c>
      <c r="BA17" s="26">
        <f t="shared" ca="1" si="0"/>
        <v>2.2962623209432387</v>
      </c>
      <c r="BB17" s="26">
        <f t="shared" ca="1" si="0"/>
        <v>2.2090918724941471</v>
      </c>
      <c r="BC17" s="26">
        <f t="shared" ca="1" si="0"/>
        <v>1.8686855570270842</v>
      </c>
      <c r="BD17" s="26">
        <f t="shared" ca="1" si="0"/>
        <v>2.2226641232714841</v>
      </c>
      <c r="BE17" s="26">
        <f t="shared" ca="1" si="0"/>
        <v>2.2604744740557483</v>
      </c>
      <c r="BF17" s="26">
        <f t="shared" ca="1" si="0"/>
        <v>1.9797322072700154</v>
      </c>
      <c r="BG17" s="26">
        <f t="shared" ca="1" si="0"/>
        <v>1.43843221906454</v>
      </c>
      <c r="BH17" s="26">
        <f t="shared" ca="1" si="0"/>
        <v>2.1629713273124214</v>
      </c>
      <c r="BI17" s="26">
        <f t="shared" ca="1" si="0"/>
        <v>2.1095344593842125</v>
      </c>
      <c r="BJ17" s="26">
        <f t="shared" ca="1" si="0"/>
        <v>2.0334820829179261</v>
      </c>
      <c r="BK17" s="26">
        <f t="shared" ca="1" si="0"/>
        <v>1.6542669296942321</v>
      </c>
      <c r="BL17" s="26">
        <f t="shared" ca="1" si="0"/>
        <v>2.301601031807921</v>
      </c>
      <c r="BM17" s="26">
        <f t="shared" ca="1" si="0"/>
        <v>1.5595790211960741</v>
      </c>
      <c r="BN17" s="26">
        <f t="shared" ca="1" si="0"/>
        <v>2.0984888005733482</v>
      </c>
    </row>
    <row r="18" spans="1:66" x14ac:dyDescent="0.2">
      <c r="A18" s="15"/>
      <c r="B18" s="15"/>
      <c r="F18" s="10" t="s">
        <v>84</v>
      </c>
      <c r="G18" s="25">
        <f ca="1">_xlfn.VAR.S(G22:G71)</f>
        <v>7.3096457491809055</v>
      </c>
      <c r="H18" s="26">
        <f t="shared" ref="H18:BN18" ca="1" si="1">_xlfn.VAR.S(H22:H71)</f>
        <v>7.9385487822607983</v>
      </c>
      <c r="I18" s="26">
        <f t="shared" ca="1" si="1"/>
        <v>8.3048095926421119</v>
      </c>
      <c r="J18" s="26">
        <f t="shared" ca="1" si="1"/>
        <v>9.2951067169320805</v>
      </c>
      <c r="K18" s="26">
        <f t="shared" ca="1" si="1"/>
        <v>7.0793568146149699</v>
      </c>
      <c r="L18" s="26">
        <f t="shared" ca="1" si="1"/>
        <v>9.8673260979647015</v>
      </c>
      <c r="M18" s="26">
        <f t="shared" ca="1" si="1"/>
        <v>10.494667318915171</v>
      </c>
      <c r="N18" s="26">
        <f t="shared" ca="1" si="1"/>
        <v>7.8895795466495056</v>
      </c>
      <c r="O18" s="26">
        <f t="shared" ca="1" si="1"/>
        <v>6.8697296201427767</v>
      </c>
      <c r="P18" s="26">
        <f t="shared" ca="1" si="1"/>
        <v>7.362019183865228</v>
      </c>
      <c r="Q18" s="26">
        <f t="shared" ca="1" si="1"/>
        <v>9.9186809416159747</v>
      </c>
      <c r="R18" s="26">
        <f t="shared" ca="1" si="1"/>
        <v>10.258663006584243</v>
      </c>
      <c r="S18" s="26">
        <f t="shared" ca="1" si="1"/>
        <v>14.242430355702458</v>
      </c>
      <c r="T18" s="26">
        <f t="shared" ca="1" si="1"/>
        <v>11.215255729718631</v>
      </c>
      <c r="U18" s="26">
        <f t="shared" ca="1" si="1"/>
        <v>6.8832819856145573</v>
      </c>
      <c r="V18" s="26">
        <f t="shared" ca="1" si="1"/>
        <v>9.7451778201728931</v>
      </c>
      <c r="W18" s="26">
        <f t="shared" ca="1" si="1"/>
        <v>9.6429705352675246</v>
      </c>
      <c r="X18" s="26">
        <f t="shared" ca="1" si="1"/>
        <v>10.88940361253348</v>
      </c>
      <c r="Y18" s="26">
        <f t="shared" ca="1" si="1"/>
        <v>11.162313627209794</v>
      </c>
      <c r="Z18" s="26">
        <f t="shared" ca="1" si="1"/>
        <v>7.7124262935243522</v>
      </c>
      <c r="AA18" s="26">
        <f t="shared" ca="1" si="1"/>
        <v>10.738303867357798</v>
      </c>
      <c r="AB18" s="26">
        <f t="shared" ca="1" si="1"/>
        <v>12.792796331943135</v>
      </c>
      <c r="AC18" s="26">
        <f t="shared" ca="1" si="1"/>
        <v>13.309388506390327</v>
      </c>
      <c r="AD18" s="26">
        <f t="shared" ca="1" si="1"/>
        <v>11.149891318905373</v>
      </c>
      <c r="AE18" s="26">
        <f t="shared" ca="1" si="1"/>
        <v>8.7675269049065054</v>
      </c>
      <c r="AF18" s="26">
        <f t="shared" ca="1" si="1"/>
        <v>7.2346969831200862</v>
      </c>
      <c r="AG18" s="26">
        <f t="shared" ca="1" si="1"/>
        <v>8.6772269604776344</v>
      </c>
      <c r="AH18" s="26">
        <f t="shared" ca="1" si="1"/>
        <v>7.7122859504232375</v>
      </c>
      <c r="AI18" s="26">
        <f t="shared" ca="1" si="1"/>
        <v>8.0050033502136166</v>
      </c>
      <c r="AJ18" s="26">
        <f t="shared" ca="1" si="1"/>
        <v>12.578181199735612</v>
      </c>
      <c r="AK18" s="26">
        <f t="shared" ca="1" si="1"/>
        <v>8.4320834499458854</v>
      </c>
      <c r="AL18" s="26">
        <f t="shared" ca="1" si="1"/>
        <v>7.026508367226433</v>
      </c>
      <c r="AM18" s="26">
        <f t="shared" ca="1" si="1"/>
        <v>7.6559392895109344</v>
      </c>
      <c r="AN18" s="26">
        <f t="shared" ca="1" si="1"/>
        <v>8.4321207152535234</v>
      </c>
      <c r="AO18" s="26">
        <f t="shared" ca="1" si="1"/>
        <v>6.6549377578263273</v>
      </c>
      <c r="AP18" s="26">
        <f t="shared" ca="1" si="1"/>
        <v>10.611935310794617</v>
      </c>
      <c r="AQ18" s="26">
        <f t="shared" ca="1" si="1"/>
        <v>9.8598163464872801</v>
      </c>
      <c r="AR18" s="26">
        <f t="shared" ca="1" si="1"/>
        <v>9.4445459744197411</v>
      </c>
      <c r="AS18" s="26">
        <f t="shared" ca="1" si="1"/>
        <v>7.1429644934010916</v>
      </c>
      <c r="AT18" s="26">
        <f t="shared" ca="1" si="1"/>
        <v>9.7949062042786892</v>
      </c>
      <c r="AU18" s="26">
        <f t="shared" ca="1" si="1"/>
        <v>8.7460010543647382</v>
      </c>
      <c r="AV18" s="26">
        <f t="shared" ca="1" si="1"/>
        <v>7.4655965151856476</v>
      </c>
      <c r="AW18" s="26">
        <f t="shared" ca="1" si="1"/>
        <v>4.9008822394124438</v>
      </c>
      <c r="AX18" s="26">
        <f t="shared" ca="1" si="1"/>
        <v>8.9285532765409226</v>
      </c>
      <c r="AY18" s="26">
        <f t="shared" ca="1" si="1"/>
        <v>10.551715227769614</v>
      </c>
      <c r="AZ18" s="26">
        <f t="shared" ca="1" si="1"/>
        <v>8.2394389847163989</v>
      </c>
      <c r="BA18" s="26">
        <f t="shared" ca="1" si="1"/>
        <v>4.8347448377259212</v>
      </c>
      <c r="BB18" s="26">
        <f t="shared" ca="1" si="1"/>
        <v>6.4760053855517175</v>
      </c>
      <c r="BC18" s="26">
        <f t="shared" ca="1" si="1"/>
        <v>9.5912981266041832</v>
      </c>
      <c r="BD18" s="26">
        <f t="shared" ca="1" si="1"/>
        <v>8.5016387452279023</v>
      </c>
      <c r="BE18" s="26">
        <f t="shared" ca="1" si="1"/>
        <v>7.8214504521525967</v>
      </c>
      <c r="BF18" s="26">
        <f t="shared" ca="1" si="1"/>
        <v>9.2800211040807437</v>
      </c>
      <c r="BG18" s="26">
        <f t="shared" ca="1" si="1"/>
        <v>9.7755802629324453</v>
      </c>
      <c r="BH18" s="26">
        <f t="shared" ca="1" si="1"/>
        <v>10.705760155412245</v>
      </c>
      <c r="BI18" s="26">
        <f t="shared" ca="1" si="1"/>
        <v>5.2016833587292863</v>
      </c>
      <c r="BJ18" s="26">
        <f t="shared" ca="1" si="1"/>
        <v>11.063390858777053</v>
      </c>
      <c r="BK18" s="26">
        <f t="shared" ca="1" si="1"/>
        <v>7.7275226369995123</v>
      </c>
      <c r="BL18" s="26">
        <f t="shared" ca="1" si="1"/>
        <v>12.836772393985342</v>
      </c>
      <c r="BM18" s="26">
        <f t="shared" ca="1" si="1"/>
        <v>9.5849599316024658</v>
      </c>
      <c r="BN18" s="26">
        <f t="shared" ca="1" si="1"/>
        <v>7.4655857556315715</v>
      </c>
    </row>
    <row r="19" spans="1:66" x14ac:dyDescent="0.2">
      <c r="G19" s="13"/>
      <c r="H19" s="13"/>
      <c r="I19" s="13"/>
      <c r="J19" s="13"/>
      <c r="K19" s="13"/>
      <c r="L19" s="13"/>
      <c r="M19" s="13"/>
      <c r="N19" s="13"/>
    </row>
    <row r="20" spans="1:66" x14ac:dyDescent="0.2">
      <c r="C20" s="19" t="s">
        <v>12</v>
      </c>
      <c r="D20" s="19"/>
    </row>
    <row r="21" spans="1:66" ht="25.5" x14ac:dyDescent="0.2">
      <c r="A21" s="23" t="s">
        <v>76</v>
      </c>
      <c r="B21" s="24" t="s">
        <v>89</v>
      </c>
      <c r="C21" s="9" t="s">
        <v>79</v>
      </c>
      <c r="D21" s="9" t="s">
        <v>78</v>
      </c>
      <c r="F21" s="12" t="s">
        <v>77</v>
      </c>
      <c r="G21" s="10" t="s">
        <v>13</v>
      </c>
      <c r="H21" s="10" t="s">
        <v>14</v>
      </c>
      <c r="I21" s="10" t="s">
        <v>15</v>
      </c>
      <c r="J21" s="10" t="s">
        <v>16</v>
      </c>
      <c r="K21" s="10" t="s">
        <v>17</v>
      </c>
      <c r="L21" s="10" t="s">
        <v>18</v>
      </c>
      <c r="M21" s="10" t="s">
        <v>19</v>
      </c>
      <c r="N21" s="10" t="s">
        <v>20</v>
      </c>
      <c r="O21" s="10" t="s">
        <v>21</v>
      </c>
      <c r="P21" s="10" t="s">
        <v>22</v>
      </c>
      <c r="Q21" s="10" t="s">
        <v>23</v>
      </c>
      <c r="R21" s="10" t="s">
        <v>24</v>
      </c>
      <c r="S21" s="10" t="s">
        <v>25</v>
      </c>
      <c r="T21" s="10" t="s">
        <v>26</v>
      </c>
      <c r="U21" s="10" t="s">
        <v>27</v>
      </c>
      <c r="V21" s="10" t="s">
        <v>28</v>
      </c>
      <c r="W21" s="10" t="s">
        <v>29</v>
      </c>
      <c r="X21" s="10" t="s">
        <v>30</v>
      </c>
      <c r="Y21" s="10" t="s">
        <v>31</v>
      </c>
      <c r="Z21" s="10" t="s">
        <v>32</v>
      </c>
      <c r="AA21" s="10" t="s">
        <v>35</v>
      </c>
      <c r="AB21" s="10" t="s">
        <v>36</v>
      </c>
      <c r="AC21" s="10" t="s">
        <v>37</v>
      </c>
      <c r="AD21" s="10" t="s">
        <v>38</v>
      </c>
      <c r="AE21" s="10" t="s">
        <v>39</v>
      </c>
      <c r="AF21" s="10" t="s">
        <v>40</v>
      </c>
      <c r="AG21" s="10" t="s">
        <v>41</v>
      </c>
      <c r="AH21" s="10" t="s">
        <v>42</v>
      </c>
      <c r="AI21" s="10" t="s">
        <v>43</v>
      </c>
      <c r="AJ21" s="10" t="s">
        <v>44</v>
      </c>
      <c r="AK21" s="10" t="s">
        <v>45</v>
      </c>
      <c r="AL21" s="10" t="s">
        <v>46</v>
      </c>
      <c r="AM21" s="10" t="s">
        <v>47</v>
      </c>
      <c r="AN21" s="10" t="s">
        <v>48</v>
      </c>
      <c r="AO21" s="10" t="s">
        <v>49</v>
      </c>
      <c r="AP21" s="10" t="s">
        <v>50</v>
      </c>
      <c r="AQ21" s="10" t="s">
        <v>51</v>
      </c>
      <c r="AR21" s="10" t="s">
        <v>52</v>
      </c>
      <c r="AS21" s="10" t="s">
        <v>53</v>
      </c>
      <c r="AT21" s="10" t="s">
        <v>54</v>
      </c>
      <c r="AU21" s="10" t="s">
        <v>55</v>
      </c>
      <c r="AV21" s="10" t="s">
        <v>56</v>
      </c>
      <c r="AW21" s="10" t="s">
        <v>57</v>
      </c>
      <c r="AX21" s="10" t="s">
        <v>58</v>
      </c>
      <c r="AY21" s="10" t="s">
        <v>59</v>
      </c>
      <c r="AZ21" s="10" t="s">
        <v>60</v>
      </c>
      <c r="BA21" s="10" t="s">
        <v>61</v>
      </c>
      <c r="BB21" s="10" t="s">
        <v>62</v>
      </c>
      <c r="BC21" s="10" t="s">
        <v>63</v>
      </c>
      <c r="BD21" s="10" t="s">
        <v>64</v>
      </c>
      <c r="BE21" s="10" t="s">
        <v>65</v>
      </c>
      <c r="BF21" s="10" t="s">
        <v>66</v>
      </c>
      <c r="BG21" s="10" t="s">
        <v>67</v>
      </c>
      <c r="BH21" s="10" t="s">
        <v>68</v>
      </c>
      <c r="BI21" s="10" t="s">
        <v>69</v>
      </c>
      <c r="BJ21" s="10" t="s">
        <v>70</v>
      </c>
      <c r="BK21" s="10" t="s">
        <v>71</v>
      </c>
      <c r="BL21" s="10" t="s">
        <v>72</v>
      </c>
      <c r="BM21" s="10" t="s">
        <v>73</v>
      </c>
      <c r="BN21" s="10" t="s">
        <v>74</v>
      </c>
    </row>
    <row r="22" spans="1:66" x14ac:dyDescent="0.2">
      <c r="A22" s="10">
        <v>1</v>
      </c>
      <c r="B22" s="14">
        <f t="shared" ref="B22:B53" ca="1" si="2">(AVERAGE(OFFSET($G$22,,ROW()-ROW($B$22),$B$11))-$B$7)/
(_xlfn.STDEV.S(OFFSET($G$22,,ROW()-ROW($B$22),$B$11))/SQRT($B$11))</f>
        <v>-1.1004142272785087</v>
      </c>
      <c r="C22" s="16">
        <f ca="1">SMALL($B$22:$B$81,A22)</f>
        <v>-1.5387003242787376</v>
      </c>
      <c r="D22" s="16">
        <f t="shared" ref="D22:D53" ca="1" si="3">_xlfn.T.INV((A22-0.05)/$B$12,$B$11-1)</f>
        <v>-2.2119085053967131</v>
      </c>
      <c r="F22" s="7">
        <v>1</v>
      </c>
      <c r="G22" s="13">
        <f ca="1">_xlfn.NORM.INV(RAND(),$B$7,$B$8)</f>
        <v>3.545087309621084</v>
      </c>
      <c r="H22" s="13">
        <f t="shared" ref="H22:Z35" ca="1" si="4">_xlfn.NORM.INV(RAND(),$B$7,$B$8)</f>
        <v>1.1485389331986751</v>
      </c>
      <c r="I22" s="13">
        <f t="shared" ca="1" si="4"/>
        <v>0.70576343815272358</v>
      </c>
      <c r="J22" s="13">
        <f t="shared" ca="1" si="4"/>
        <v>4.2184466569808938</v>
      </c>
      <c r="K22" s="13">
        <f t="shared" ca="1" si="4"/>
        <v>5.888876271713456</v>
      </c>
      <c r="L22" s="13">
        <f t="shared" ca="1" si="4"/>
        <v>4.8283687138234495</v>
      </c>
      <c r="M22" s="13">
        <f t="shared" ca="1" si="4"/>
        <v>3.1358135393540225</v>
      </c>
      <c r="N22" s="13">
        <f t="shared" ca="1" si="4"/>
        <v>-2.7467341964388146</v>
      </c>
      <c r="O22" s="13">
        <f t="shared" ca="1" si="4"/>
        <v>5.095910882706951</v>
      </c>
      <c r="P22" s="13">
        <f t="shared" ca="1" si="4"/>
        <v>3.0589138693869673</v>
      </c>
      <c r="Q22" s="13">
        <f t="shared" ca="1" si="4"/>
        <v>1.9580685160956162</v>
      </c>
      <c r="R22" s="13">
        <f t="shared" ca="1" si="4"/>
        <v>4.5599775856772036</v>
      </c>
      <c r="S22" s="13">
        <f t="shared" ca="1" si="4"/>
        <v>1.6633012774669629</v>
      </c>
      <c r="T22" s="13">
        <f t="shared" ca="1" si="4"/>
        <v>2.7673517206113996</v>
      </c>
      <c r="U22" s="13">
        <f t="shared" ca="1" si="4"/>
        <v>-2.7046810030833131</v>
      </c>
      <c r="V22" s="13">
        <f t="shared" ca="1" si="4"/>
        <v>0.25818247152855567</v>
      </c>
      <c r="W22" s="13">
        <f t="shared" ca="1" si="4"/>
        <v>5.0388614566035468</v>
      </c>
      <c r="X22" s="13">
        <f t="shared" ca="1" si="4"/>
        <v>3.2091536158370113</v>
      </c>
      <c r="Y22" s="13">
        <f t="shared" ca="1" si="4"/>
        <v>4.0464757138672258</v>
      </c>
      <c r="Z22" s="13">
        <f t="shared" ca="1" si="4"/>
        <v>-3.0261012902299953</v>
      </c>
      <c r="AA22" s="13">
        <f t="shared" ref="AA22:BN28" ca="1" si="5">_xlfn.NORM.INV(RAND(),$B$7,$B$8)</f>
        <v>4.7293162004204499</v>
      </c>
      <c r="AB22" s="13">
        <f t="shared" ca="1" si="5"/>
        <v>0.97407400656467513</v>
      </c>
      <c r="AC22" s="13">
        <f t="shared" ca="1" si="5"/>
        <v>-0.82402396774966746</v>
      </c>
      <c r="AD22" s="13">
        <f t="shared" ca="1" si="5"/>
        <v>0.65091261310689519</v>
      </c>
      <c r="AE22" s="13">
        <f t="shared" ca="1" si="5"/>
        <v>-5.069594552990508</v>
      </c>
      <c r="AF22" s="13">
        <f t="shared" ca="1" si="5"/>
        <v>3.3144427852359151</v>
      </c>
      <c r="AG22" s="13">
        <f t="shared" ca="1" si="5"/>
        <v>1.9082141439882165</v>
      </c>
      <c r="AH22" s="13">
        <f t="shared" ca="1" si="5"/>
        <v>2.180508859987988</v>
      </c>
      <c r="AI22" s="13">
        <f t="shared" ca="1" si="5"/>
        <v>3.3928685532803815</v>
      </c>
      <c r="AJ22" s="13">
        <f t="shared" ca="1" si="5"/>
        <v>7.0321772658252275</v>
      </c>
      <c r="AK22" s="13">
        <f t="shared" ca="1" si="5"/>
        <v>4.7740526676922208</v>
      </c>
      <c r="AL22" s="13">
        <f t="shared" ca="1" si="5"/>
        <v>5.360208616633515</v>
      </c>
      <c r="AM22" s="13">
        <f t="shared" ca="1" si="5"/>
        <v>2.3744743928586316</v>
      </c>
      <c r="AN22" s="13">
        <f t="shared" ca="1" si="5"/>
        <v>1.5160271660845104</v>
      </c>
      <c r="AO22" s="13">
        <f t="shared" ca="1" si="5"/>
        <v>4.1269560798354767</v>
      </c>
      <c r="AP22" s="13">
        <f t="shared" ca="1" si="5"/>
        <v>8.2094184732632449</v>
      </c>
      <c r="AQ22" s="13">
        <f t="shared" ca="1" si="5"/>
        <v>1.1717988329218427</v>
      </c>
      <c r="AR22" s="13">
        <f t="shared" ca="1" si="5"/>
        <v>3.2565283247770678</v>
      </c>
      <c r="AS22" s="13">
        <f t="shared" ca="1" si="5"/>
        <v>1.8139959748226888</v>
      </c>
      <c r="AT22" s="13">
        <f t="shared" ca="1" si="5"/>
        <v>0.88080189998149616</v>
      </c>
      <c r="AU22" s="13">
        <f t="shared" ca="1" si="5"/>
        <v>0.35289039746333684</v>
      </c>
      <c r="AV22" s="13">
        <f t="shared" ca="1" si="5"/>
        <v>2.9814908085291174</v>
      </c>
      <c r="AW22" s="13">
        <f t="shared" ca="1" si="5"/>
        <v>4.8562168199783917</v>
      </c>
      <c r="AX22" s="13">
        <f t="shared" ca="1" si="5"/>
        <v>-0.79526156089762257</v>
      </c>
      <c r="AY22" s="13">
        <f t="shared" ca="1" si="5"/>
        <v>5.9896264844203699</v>
      </c>
      <c r="AZ22" s="13">
        <f t="shared" ca="1" si="5"/>
        <v>1.702616697558633</v>
      </c>
      <c r="BA22" s="13">
        <f t="shared" ca="1" si="5"/>
        <v>-3.2292238727442921</v>
      </c>
      <c r="BB22" s="13">
        <f t="shared" ca="1" si="5"/>
        <v>0.14747270008015301</v>
      </c>
      <c r="BC22" s="13">
        <f t="shared" ca="1" si="5"/>
        <v>5.7756992236432332</v>
      </c>
      <c r="BD22" s="13">
        <f t="shared" ca="1" si="5"/>
        <v>0.18126216275684737</v>
      </c>
      <c r="BE22" s="13">
        <f t="shared" ca="1" si="5"/>
        <v>0.11809548353280852</v>
      </c>
      <c r="BF22" s="13">
        <f t="shared" ca="1" si="5"/>
        <v>-6.6646127434694016</v>
      </c>
      <c r="BG22" s="13">
        <f t="shared" ca="1" si="5"/>
        <v>0.69271230136632367</v>
      </c>
      <c r="BH22" s="13">
        <f t="shared" ca="1" si="5"/>
        <v>0.26388102681775027</v>
      </c>
      <c r="BI22" s="13">
        <f t="shared" ca="1" si="5"/>
        <v>4.5439681029314007</v>
      </c>
      <c r="BJ22" s="13">
        <f t="shared" ca="1" si="5"/>
        <v>1.3380471365036479</v>
      </c>
      <c r="BK22" s="13">
        <f t="shared" ca="1" si="5"/>
        <v>3.6252976504407659</v>
      </c>
      <c r="BL22" s="13">
        <f t="shared" ca="1" si="5"/>
        <v>8.1577628746458046</v>
      </c>
      <c r="BM22" s="13">
        <f t="shared" ca="1" si="5"/>
        <v>-1.683130356826557</v>
      </c>
      <c r="BN22" s="13">
        <f t="shared" ca="1" si="5"/>
        <v>0.79176785986057974</v>
      </c>
    </row>
    <row r="23" spans="1:66" x14ac:dyDescent="0.2">
      <c r="A23" s="10">
        <v>2</v>
      </c>
      <c r="B23" s="14">
        <f t="shared" ca="1" si="2"/>
        <v>1.0467765993306075</v>
      </c>
      <c r="C23" s="16">
        <f t="shared" ref="C23:C81" ca="1" si="6">SMALL($B$22:$B$81,A23)</f>
        <v>-1.404921811436471</v>
      </c>
      <c r="D23" s="16">
        <f t="shared" ca="1" si="3"/>
        <v>-1.8876691429311121</v>
      </c>
      <c r="F23" s="7">
        <v>2</v>
      </c>
      <c r="G23" s="13">
        <f t="shared" ref="G23:V51" ca="1" si="7">_xlfn.NORM.INV(RAND(),$B$7,$B$8)</f>
        <v>2.0742623471904214</v>
      </c>
      <c r="H23" s="13">
        <f t="shared" ca="1" si="4"/>
        <v>5.4781415993289055</v>
      </c>
      <c r="I23" s="13">
        <f t="shared" ca="1" si="4"/>
        <v>4.0450579824994035</v>
      </c>
      <c r="J23" s="13">
        <f t="shared" ca="1" si="4"/>
        <v>3.6688746358415587</v>
      </c>
      <c r="K23" s="13">
        <f t="shared" ca="1" si="4"/>
        <v>-0.86511943351696274</v>
      </c>
      <c r="L23" s="13">
        <f t="shared" ca="1" si="4"/>
        <v>4.4947470102163862</v>
      </c>
      <c r="M23" s="13">
        <f t="shared" ca="1" si="4"/>
        <v>2.3869117590887297</v>
      </c>
      <c r="N23" s="13">
        <f t="shared" ca="1" si="4"/>
        <v>1.8084988658109198</v>
      </c>
      <c r="O23" s="13">
        <f t="shared" ca="1" si="4"/>
        <v>5.2294742795102289</v>
      </c>
      <c r="P23" s="13">
        <f t="shared" ca="1" si="4"/>
        <v>5.7720049316301401</v>
      </c>
      <c r="Q23" s="13">
        <f t="shared" ca="1" si="4"/>
        <v>0.94520345301286901</v>
      </c>
      <c r="R23" s="13">
        <f t="shared" ca="1" si="4"/>
        <v>1.3001081297668844</v>
      </c>
      <c r="S23" s="13">
        <f t="shared" ca="1" si="4"/>
        <v>2.6484920641955418</v>
      </c>
      <c r="T23" s="13">
        <f t="shared" ca="1" si="4"/>
        <v>2.1415416151176543</v>
      </c>
      <c r="U23" s="13">
        <f t="shared" ca="1" si="4"/>
        <v>6.4672773262376797</v>
      </c>
      <c r="V23" s="13">
        <f t="shared" ca="1" si="4"/>
        <v>0.21838289431528679</v>
      </c>
      <c r="W23" s="13">
        <f t="shared" ca="1" si="4"/>
        <v>2.8931227609822039</v>
      </c>
      <c r="X23" s="13">
        <f t="shared" ca="1" si="4"/>
        <v>5.5236489046378061</v>
      </c>
      <c r="Y23" s="13">
        <f t="shared" ca="1" si="4"/>
        <v>-0.9228331631140243</v>
      </c>
      <c r="Z23" s="13">
        <f t="shared" ca="1" si="4"/>
        <v>0.60959428120731762</v>
      </c>
      <c r="AA23" s="13">
        <f t="shared" ca="1" si="5"/>
        <v>5.5701486245590477</v>
      </c>
      <c r="AB23" s="13">
        <f t="shared" ca="1" si="5"/>
        <v>0.94119511156664304</v>
      </c>
      <c r="AC23" s="13">
        <f t="shared" ca="1" si="5"/>
        <v>5.3110208386485738</v>
      </c>
      <c r="AD23" s="13">
        <f t="shared" ca="1" si="5"/>
        <v>-1.7881780934105356</v>
      </c>
      <c r="AE23" s="13">
        <f t="shared" ca="1" si="5"/>
        <v>-1.9886912808269921</v>
      </c>
      <c r="AF23" s="13">
        <f t="shared" ca="1" si="5"/>
        <v>5.6608889726818852</v>
      </c>
      <c r="AG23" s="13">
        <f t="shared" ca="1" si="5"/>
        <v>-0.83612184268482981</v>
      </c>
      <c r="AH23" s="13">
        <f t="shared" ca="1" si="5"/>
        <v>3.4034540888841813</v>
      </c>
      <c r="AI23" s="13">
        <f t="shared" ca="1" si="5"/>
        <v>5.2693099495691351</v>
      </c>
      <c r="AJ23" s="13">
        <f t="shared" ca="1" si="5"/>
        <v>3.317668954663878</v>
      </c>
      <c r="AK23" s="13">
        <f t="shared" ca="1" si="5"/>
        <v>-0.73803543109364522</v>
      </c>
      <c r="AL23" s="13">
        <f t="shared" ca="1" si="5"/>
        <v>0.84660615523221461</v>
      </c>
      <c r="AM23" s="13">
        <f t="shared" ca="1" si="5"/>
        <v>0.54075015185835396</v>
      </c>
      <c r="AN23" s="13">
        <f t="shared" ca="1" si="5"/>
        <v>5.7474864138273354</v>
      </c>
      <c r="AO23" s="13">
        <f t="shared" ca="1" si="5"/>
        <v>-0.25965896306429359</v>
      </c>
      <c r="AP23" s="13">
        <f t="shared" ca="1" si="5"/>
        <v>7.3391284834707022</v>
      </c>
      <c r="AQ23" s="13">
        <f t="shared" ca="1" si="5"/>
        <v>-2.8577914178219874</v>
      </c>
      <c r="AR23" s="13">
        <f t="shared" ca="1" si="5"/>
        <v>4.62293475192042</v>
      </c>
      <c r="AS23" s="13">
        <f t="shared" ca="1" si="5"/>
        <v>2.3231457135049975</v>
      </c>
      <c r="AT23" s="13">
        <f t="shared" ca="1" si="5"/>
        <v>-1.8626187617009231</v>
      </c>
      <c r="AU23" s="13">
        <f t="shared" ca="1" si="5"/>
        <v>3.6983843383330477</v>
      </c>
      <c r="AV23" s="13">
        <f t="shared" ca="1" si="5"/>
        <v>1.575707461609628</v>
      </c>
      <c r="AW23" s="13">
        <f t="shared" ca="1" si="5"/>
        <v>0.90476060295094896</v>
      </c>
      <c r="AX23" s="13">
        <f t="shared" ca="1" si="5"/>
        <v>3.0755245434403577</v>
      </c>
      <c r="AY23" s="13">
        <f t="shared" ca="1" si="5"/>
        <v>3.5193566863934507</v>
      </c>
      <c r="AZ23" s="13">
        <f t="shared" ca="1" si="5"/>
        <v>7.2063147116355264</v>
      </c>
      <c r="BA23" s="13">
        <f t="shared" ca="1" si="5"/>
        <v>3.3768081537594012</v>
      </c>
      <c r="BB23" s="13">
        <f t="shared" ca="1" si="5"/>
        <v>2.3263602050474068</v>
      </c>
      <c r="BC23" s="13">
        <f t="shared" ca="1" si="5"/>
        <v>2.3399274728735202</v>
      </c>
      <c r="BD23" s="13">
        <f t="shared" ca="1" si="5"/>
        <v>1.2683868832111758</v>
      </c>
      <c r="BE23" s="13">
        <f t="shared" ca="1" si="5"/>
        <v>2.2807512472224829</v>
      </c>
      <c r="BF23" s="13">
        <f t="shared" ca="1" si="5"/>
        <v>7.0877370362588898E-2</v>
      </c>
      <c r="BG23" s="13">
        <f t="shared" ca="1" si="5"/>
        <v>0.87651105806717355</v>
      </c>
      <c r="BH23" s="13">
        <f t="shared" ca="1" si="5"/>
        <v>0.5566277995680049</v>
      </c>
      <c r="BI23" s="13">
        <f t="shared" ca="1" si="5"/>
        <v>2.7542136727711748</v>
      </c>
      <c r="BJ23" s="13">
        <f t="shared" ca="1" si="5"/>
        <v>0.72544306286533078</v>
      </c>
      <c r="BK23" s="13">
        <f t="shared" ca="1" si="5"/>
        <v>2.3700936116413747</v>
      </c>
      <c r="BL23" s="13">
        <f t="shared" ca="1" si="5"/>
        <v>8.3386077280926756</v>
      </c>
      <c r="BM23" s="13">
        <f t="shared" ca="1" si="5"/>
        <v>-3.7762390624736053</v>
      </c>
      <c r="BN23" s="13">
        <f t="shared" ca="1" si="5"/>
        <v>-2.2262234933487335</v>
      </c>
    </row>
    <row r="24" spans="1:66" x14ac:dyDescent="0.2">
      <c r="A24" s="10">
        <v>3</v>
      </c>
      <c r="B24" s="14">
        <f t="shared" ca="1" si="2"/>
        <v>-0.27464485315068177</v>
      </c>
      <c r="C24" s="16">
        <f t="shared" ca="1" si="6"/>
        <v>-1.3822726769287659</v>
      </c>
      <c r="D24" s="16">
        <f t="shared" ca="1" si="3"/>
        <v>-1.6850766116833329</v>
      </c>
      <c r="F24" s="7">
        <v>3</v>
      </c>
      <c r="G24" s="13">
        <f t="shared" ca="1" si="7"/>
        <v>5.052371894610209</v>
      </c>
      <c r="H24" s="13">
        <f t="shared" ca="1" si="4"/>
        <v>-1.7336986744224419</v>
      </c>
      <c r="I24" s="13">
        <f t="shared" ca="1" si="4"/>
        <v>1.5882267170359938</v>
      </c>
      <c r="J24" s="13">
        <f t="shared" ca="1" si="4"/>
        <v>0.77307409029478191</v>
      </c>
      <c r="K24" s="13">
        <f t="shared" ca="1" si="4"/>
        <v>0.2791198599630611</v>
      </c>
      <c r="L24" s="13">
        <f t="shared" ca="1" si="4"/>
        <v>2.8143599601245501</v>
      </c>
      <c r="M24" s="13">
        <f t="shared" ca="1" si="4"/>
        <v>4.5318410121917347</v>
      </c>
      <c r="N24" s="13">
        <f t="shared" ca="1" si="4"/>
        <v>3.8802333613215119</v>
      </c>
      <c r="O24" s="13">
        <f t="shared" ca="1" si="4"/>
        <v>-1.046219285804038</v>
      </c>
      <c r="P24" s="13">
        <f t="shared" ca="1" si="4"/>
        <v>0.13157898686732339</v>
      </c>
      <c r="Q24" s="13">
        <f t="shared" ca="1" si="4"/>
        <v>1.0073906414554936</v>
      </c>
      <c r="R24" s="13">
        <f t="shared" ca="1" si="4"/>
        <v>-0.9393898400930345</v>
      </c>
      <c r="S24" s="13">
        <f t="shared" ca="1" si="4"/>
        <v>4.0502021648879847</v>
      </c>
      <c r="T24" s="13">
        <f t="shared" ca="1" si="4"/>
        <v>0.77465959339636137</v>
      </c>
      <c r="U24" s="13">
        <f t="shared" ca="1" si="4"/>
        <v>1.811619887320123</v>
      </c>
      <c r="V24" s="13">
        <f t="shared" ca="1" si="4"/>
        <v>0.50589104356874248</v>
      </c>
      <c r="W24" s="13">
        <f t="shared" ca="1" si="4"/>
        <v>4.2184595217178922</v>
      </c>
      <c r="X24" s="13">
        <f t="shared" ca="1" si="4"/>
        <v>5.0806438993021539</v>
      </c>
      <c r="Y24" s="13">
        <f t="shared" ca="1" si="4"/>
        <v>3.4493731580246587</v>
      </c>
      <c r="Z24" s="13">
        <f t="shared" ca="1" si="4"/>
        <v>5.5576836895689148</v>
      </c>
      <c r="AA24" s="13">
        <f t="shared" ca="1" si="5"/>
        <v>5.4005227584659909</v>
      </c>
      <c r="AB24" s="13">
        <f t="shared" ca="1" si="5"/>
        <v>-1.7451056815583503</v>
      </c>
      <c r="AC24" s="13">
        <f t="shared" ca="1" si="5"/>
        <v>5.3503384482480545</v>
      </c>
      <c r="AD24" s="13">
        <f t="shared" ca="1" si="5"/>
        <v>2.7011470573311556</v>
      </c>
      <c r="AE24" s="13">
        <f t="shared" ca="1" si="5"/>
        <v>1.772824870989669</v>
      </c>
      <c r="AF24" s="13">
        <f t="shared" ca="1" si="5"/>
        <v>3.4031086781950282</v>
      </c>
      <c r="AG24" s="13">
        <f t="shared" ca="1" si="5"/>
        <v>1.5795942168524477</v>
      </c>
      <c r="AH24" s="13">
        <f t="shared" ca="1" si="5"/>
        <v>4.4246410029185324</v>
      </c>
      <c r="AI24" s="13">
        <f t="shared" ca="1" si="5"/>
        <v>3.8896572997232957</v>
      </c>
      <c r="AJ24" s="13">
        <f t="shared" ca="1" si="5"/>
        <v>-4.0815613561428847</v>
      </c>
      <c r="AK24" s="13">
        <f t="shared" ca="1" si="5"/>
        <v>4.3766427856194507</v>
      </c>
      <c r="AL24" s="13">
        <f t="shared" ca="1" si="5"/>
        <v>5.8865524247607501</v>
      </c>
      <c r="AM24" s="13">
        <f t="shared" ca="1" si="5"/>
        <v>-0.30941723683039157</v>
      </c>
      <c r="AN24" s="13">
        <f t="shared" ca="1" si="5"/>
        <v>1.0553983904571691</v>
      </c>
      <c r="AO24" s="13">
        <f t="shared" ca="1" si="5"/>
        <v>2.2665911661846372</v>
      </c>
      <c r="AP24" s="13">
        <f t="shared" ca="1" si="5"/>
        <v>6.4942890196923182</v>
      </c>
      <c r="AQ24" s="13">
        <f t="shared" ca="1" si="5"/>
        <v>2.048377690485788</v>
      </c>
      <c r="AR24" s="13">
        <f t="shared" ca="1" si="5"/>
        <v>2.5571485092580124</v>
      </c>
      <c r="AS24" s="13">
        <f t="shared" ca="1" si="5"/>
        <v>1.9400011031862858</v>
      </c>
      <c r="AT24" s="13">
        <f t="shared" ca="1" si="5"/>
        <v>9.1483784304708884</v>
      </c>
      <c r="AU24" s="13">
        <f t="shared" ca="1" si="5"/>
        <v>4.8620672219545149</v>
      </c>
      <c r="AV24" s="13">
        <f t="shared" ca="1" si="5"/>
        <v>1.2882469478622127</v>
      </c>
      <c r="AW24" s="13">
        <f t="shared" ca="1" si="5"/>
        <v>3.5152858160729261</v>
      </c>
      <c r="AX24" s="13">
        <f t="shared" ca="1" si="5"/>
        <v>1.4491216189662817</v>
      </c>
      <c r="AY24" s="13">
        <f t="shared" ca="1" si="5"/>
        <v>-4.4179348118073296</v>
      </c>
      <c r="AZ24" s="13">
        <f t="shared" ca="1" si="5"/>
        <v>7.19282777241445</v>
      </c>
      <c r="BA24" s="13">
        <f t="shared" ca="1" si="5"/>
        <v>3.4135316773764215</v>
      </c>
      <c r="BB24" s="13">
        <f t="shared" ca="1" si="5"/>
        <v>1.1175753421866317</v>
      </c>
      <c r="BC24" s="13">
        <f t="shared" ca="1" si="5"/>
        <v>7.041780090101633</v>
      </c>
      <c r="BD24" s="13">
        <f t="shared" ca="1" si="5"/>
        <v>9.1102162668789823</v>
      </c>
      <c r="BE24" s="13">
        <f t="shared" ca="1" si="5"/>
        <v>6.2789395296157053</v>
      </c>
      <c r="BF24" s="13">
        <f t="shared" ca="1" si="5"/>
        <v>-0.22104837070210381</v>
      </c>
      <c r="BG24" s="13">
        <f t="shared" ca="1" si="5"/>
        <v>4.3124524944132743</v>
      </c>
      <c r="BH24" s="13">
        <f t="shared" ca="1" si="5"/>
        <v>3.5960188834509541</v>
      </c>
      <c r="BI24" s="13">
        <f t="shared" ca="1" si="5"/>
        <v>1.3207862319224082</v>
      </c>
      <c r="BJ24" s="13">
        <f t="shared" ca="1" si="5"/>
        <v>-3.5461270082917116</v>
      </c>
      <c r="BK24" s="13">
        <f t="shared" ca="1" si="5"/>
        <v>-4.2506828211856726</v>
      </c>
      <c r="BL24" s="13">
        <f t="shared" ca="1" si="5"/>
        <v>3.9500004276226774</v>
      </c>
      <c r="BM24" s="13">
        <f t="shared" ca="1" si="5"/>
        <v>6.8835693794359054E-2</v>
      </c>
      <c r="BN24" s="13">
        <f t="shared" ca="1" si="5"/>
        <v>2.3744307584275464</v>
      </c>
    </row>
    <row r="25" spans="1:66" x14ac:dyDescent="0.2">
      <c r="A25" s="10">
        <v>4</v>
      </c>
      <c r="B25" s="14">
        <f t="shared" ca="1" si="2"/>
        <v>-0.83736325171615189</v>
      </c>
      <c r="C25" s="16">
        <f t="shared" ca="1" si="6"/>
        <v>-1.2700356508925537</v>
      </c>
      <c r="D25" s="16">
        <f t="shared" ca="1" si="3"/>
        <v>-1.5331664214869205</v>
      </c>
      <c r="F25" s="7">
        <v>4</v>
      </c>
      <c r="G25" s="13">
        <f t="shared" ca="1" si="7"/>
        <v>-1.0506937656821753</v>
      </c>
      <c r="H25" s="13">
        <f t="shared" ca="1" si="4"/>
        <v>3.7563237633409021</v>
      </c>
      <c r="I25" s="13">
        <f t="shared" ca="1" si="4"/>
        <v>2.7067929728830995</v>
      </c>
      <c r="J25" s="13">
        <f t="shared" ca="1" si="4"/>
        <v>5.8270179351540135</v>
      </c>
      <c r="K25" s="13">
        <f t="shared" ca="1" si="4"/>
        <v>2.2321471364608807</v>
      </c>
      <c r="L25" s="13">
        <f t="shared" ca="1" si="4"/>
        <v>1.1092561783835104</v>
      </c>
      <c r="M25" s="13">
        <f t="shared" ca="1" si="4"/>
        <v>3.7957851156467197</v>
      </c>
      <c r="N25" s="13">
        <f t="shared" ca="1" si="4"/>
        <v>3.3966670130305108</v>
      </c>
      <c r="O25" s="13">
        <f t="shared" ca="1" si="4"/>
        <v>-0.44275239437929503</v>
      </c>
      <c r="P25" s="13">
        <f t="shared" ca="1" si="4"/>
        <v>2.5846600014282117</v>
      </c>
      <c r="Q25" s="13">
        <f t="shared" ca="1" si="4"/>
        <v>-0.1345708780619006</v>
      </c>
      <c r="R25" s="13">
        <f t="shared" ca="1" si="4"/>
        <v>7.5451046315522028</v>
      </c>
      <c r="S25" s="13">
        <f t="shared" ca="1" si="4"/>
        <v>3.9508431901470931</v>
      </c>
      <c r="T25" s="13">
        <f t="shared" ca="1" si="4"/>
        <v>1.1436328652112209</v>
      </c>
      <c r="U25" s="13">
        <f t="shared" ca="1" si="4"/>
        <v>4.7931210832057785</v>
      </c>
      <c r="V25" s="13">
        <f t="shared" ca="1" si="4"/>
        <v>3.324817139081274</v>
      </c>
      <c r="W25" s="13">
        <f t="shared" ca="1" si="4"/>
        <v>6.0263941003800507</v>
      </c>
      <c r="X25" s="13">
        <f t="shared" ca="1" si="4"/>
        <v>2.1581393035727152</v>
      </c>
      <c r="Y25" s="13">
        <f t="shared" ca="1" si="4"/>
        <v>6.436454280232728</v>
      </c>
      <c r="Z25" s="13">
        <f t="shared" ca="1" si="4"/>
        <v>1.6930802277769641</v>
      </c>
      <c r="AA25" s="13">
        <f t="shared" ca="1" si="5"/>
        <v>-7.3577200226576789</v>
      </c>
      <c r="AB25" s="13">
        <f t="shared" ca="1" si="5"/>
        <v>0.38191565803515015</v>
      </c>
      <c r="AC25" s="13">
        <f t="shared" ca="1" si="5"/>
        <v>-1.9560198551829853</v>
      </c>
      <c r="AD25" s="13">
        <f t="shared" ca="1" si="5"/>
        <v>5.9697741074504336</v>
      </c>
      <c r="AE25" s="13">
        <f t="shared" ca="1" si="5"/>
        <v>1.4830101741352717</v>
      </c>
      <c r="AF25" s="13">
        <f t="shared" ca="1" si="5"/>
        <v>-0.86591523659037462</v>
      </c>
      <c r="AG25" s="13">
        <f t="shared" ca="1" si="5"/>
        <v>-2.9043879224727682</v>
      </c>
      <c r="AH25" s="13">
        <f t="shared" ca="1" si="5"/>
        <v>0.84288614420902896</v>
      </c>
      <c r="AI25" s="13">
        <f t="shared" ca="1" si="5"/>
        <v>1.2893278070576599</v>
      </c>
      <c r="AJ25" s="13">
        <f t="shared" ca="1" si="5"/>
        <v>0.33221720333683979</v>
      </c>
      <c r="AK25" s="13">
        <f t="shared" ca="1" si="5"/>
        <v>5.111727127427617</v>
      </c>
      <c r="AL25" s="13">
        <f t="shared" ca="1" si="5"/>
        <v>2.3035210220534985</v>
      </c>
      <c r="AM25" s="13">
        <f t="shared" ca="1" si="5"/>
        <v>4.2757835429545477</v>
      </c>
      <c r="AN25" s="13">
        <f t="shared" ca="1" si="5"/>
        <v>-0.61931326597872438</v>
      </c>
      <c r="AO25" s="13">
        <f t="shared" ca="1" si="5"/>
        <v>5.242001680952983</v>
      </c>
      <c r="AP25" s="13">
        <f t="shared" ca="1" si="5"/>
        <v>2.5785273933634691</v>
      </c>
      <c r="AQ25" s="13">
        <f t="shared" ca="1" si="5"/>
        <v>5.4048649502312687</v>
      </c>
      <c r="AR25" s="13">
        <f t="shared" ca="1" si="5"/>
        <v>1.79607734371915</v>
      </c>
      <c r="AS25" s="13">
        <f t="shared" ca="1" si="5"/>
        <v>0.97987090013850553</v>
      </c>
      <c r="AT25" s="13">
        <f t="shared" ca="1" si="5"/>
        <v>4.2477279485399624</v>
      </c>
      <c r="AU25" s="13">
        <f t="shared" ca="1" si="5"/>
        <v>2.9025768092769795</v>
      </c>
      <c r="AV25" s="13">
        <f t="shared" ca="1" si="5"/>
        <v>2.9310065534431899</v>
      </c>
      <c r="AW25" s="13">
        <f t="shared" ca="1" si="5"/>
        <v>0.76727693571798339</v>
      </c>
      <c r="AX25" s="13">
        <f t="shared" ca="1" si="5"/>
        <v>2.2820435474781942</v>
      </c>
      <c r="AY25" s="13">
        <f t="shared" ca="1" si="5"/>
        <v>-2.5800147717484423</v>
      </c>
      <c r="AZ25" s="13">
        <f t="shared" ca="1" si="5"/>
        <v>2.3257541852062431</v>
      </c>
      <c r="BA25" s="13">
        <f t="shared" ca="1" si="5"/>
        <v>1.1738028869859132</v>
      </c>
      <c r="BB25" s="13">
        <f t="shared" ca="1" si="5"/>
        <v>1.0695553267270583</v>
      </c>
      <c r="BC25" s="13">
        <f t="shared" ca="1" si="5"/>
        <v>4.0702454046572996</v>
      </c>
      <c r="BD25" s="13">
        <f t="shared" ca="1" si="5"/>
        <v>-2.5202256893332393</v>
      </c>
      <c r="BE25" s="13">
        <f t="shared" ca="1" si="5"/>
        <v>4.9822215729591806</v>
      </c>
      <c r="BF25" s="13">
        <f t="shared" ca="1" si="5"/>
        <v>1.1894666357935089</v>
      </c>
      <c r="BG25" s="13">
        <f t="shared" ca="1" si="5"/>
        <v>4.8904090502516508</v>
      </c>
      <c r="BH25" s="13">
        <f t="shared" ca="1" si="5"/>
        <v>2.1794740688200918</v>
      </c>
      <c r="BI25" s="13">
        <f t="shared" ca="1" si="5"/>
        <v>1.1157497224833965</v>
      </c>
      <c r="BJ25" s="13">
        <f t="shared" ca="1" si="5"/>
        <v>1.67519120939677</v>
      </c>
      <c r="BK25" s="13">
        <f t="shared" ca="1" si="5"/>
        <v>-1.1159730021701622</v>
      </c>
      <c r="BL25" s="13">
        <f t="shared" ca="1" si="5"/>
        <v>-2.1504628977505593</v>
      </c>
      <c r="BM25" s="13">
        <f t="shared" ca="1" si="5"/>
        <v>3.0713393144787231</v>
      </c>
      <c r="BN25" s="13">
        <f t="shared" ca="1" si="5"/>
        <v>-1.1910309151822438</v>
      </c>
    </row>
    <row r="26" spans="1:66" x14ac:dyDescent="0.2">
      <c r="A26" s="10">
        <v>5</v>
      </c>
      <c r="B26" s="14">
        <f t="shared" ca="1" si="2"/>
        <v>-1.1368007676555862</v>
      </c>
      <c r="C26" s="16">
        <f t="shared" ca="1" si="6"/>
        <v>-1.1810231616414504</v>
      </c>
      <c r="D26" s="16">
        <f t="shared" ca="1" si="3"/>
        <v>-1.4095096853375471</v>
      </c>
      <c r="F26" s="7">
        <v>5</v>
      </c>
      <c r="G26" s="13">
        <f t="shared" ca="1" si="7"/>
        <v>1.8012086779202678</v>
      </c>
      <c r="H26" s="13">
        <f t="shared" ca="1" si="4"/>
        <v>8.0770391367852508</v>
      </c>
      <c r="I26" s="13">
        <f t="shared" ca="1" si="4"/>
        <v>3.3610089084308576</v>
      </c>
      <c r="J26" s="13">
        <f t="shared" ca="1" si="4"/>
        <v>1.4810815726637814</v>
      </c>
      <c r="K26" s="13">
        <f t="shared" ca="1" si="4"/>
        <v>3.6732450313451004</v>
      </c>
      <c r="L26" s="13">
        <f t="shared" ca="1" si="4"/>
        <v>5.6606945814676566</v>
      </c>
      <c r="M26" s="13">
        <f t="shared" ca="1" si="4"/>
        <v>-0.64843764549219918</v>
      </c>
      <c r="N26" s="13">
        <f t="shared" ca="1" si="4"/>
        <v>-0.48005145048298692</v>
      </c>
      <c r="O26" s="13">
        <f t="shared" ca="1" si="4"/>
        <v>1.162103806978485</v>
      </c>
      <c r="P26" s="13">
        <f t="shared" ca="1" si="4"/>
        <v>5.0492323283131677</v>
      </c>
      <c r="Q26" s="13">
        <f t="shared" ca="1" si="4"/>
        <v>3.8848640255981484</v>
      </c>
      <c r="R26" s="13">
        <f t="shared" ca="1" si="4"/>
        <v>-0.57403420922938508</v>
      </c>
      <c r="S26" s="13">
        <f t="shared" ca="1" si="4"/>
        <v>1.7346169727952716</v>
      </c>
      <c r="T26" s="13">
        <f t="shared" ca="1" si="4"/>
        <v>-2.2339515123276019</v>
      </c>
      <c r="U26" s="13">
        <f t="shared" ca="1" si="4"/>
        <v>3.8940975888362077</v>
      </c>
      <c r="V26" s="13">
        <f t="shared" ca="1" si="4"/>
        <v>0.40970206150192312</v>
      </c>
      <c r="W26" s="13">
        <f t="shared" ca="1" si="4"/>
        <v>1.969777860333044</v>
      </c>
      <c r="X26" s="13">
        <f t="shared" ca="1" si="4"/>
        <v>3.8687098564937861</v>
      </c>
      <c r="Y26" s="13">
        <f t="shared" ca="1" si="4"/>
        <v>4.4597413949865832</v>
      </c>
      <c r="Z26" s="13">
        <f t="shared" ca="1" si="4"/>
        <v>0.46507748216910905</v>
      </c>
      <c r="AA26" s="13">
        <f t="shared" ca="1" si="5"/>
        <v>4.7987562571738973</v>
      </c>
      <c r="AB26" s="13">
        <f t="shared" ca="1" si="5"/>
        <v>2.7300138997418264</v>
      </c>
      <c r="AC26" s="13">
        <f t="shared" ca="1" si="5"/>
        <v>3.6999934580939833</v>
      </c>
      <c r="AD26" s="13">
        <f t="shared" ca="1" si="5"/>
        <v>4.4480432717912084</v>
      </c>
      <c r="AE26" s="13">
        <f t="shared" ca="1" si="5"/>
        <v>1.7516874806519565</v>
      </c>
      <c r="AF26" s="13">
        <f t="shared" ca="1" si="5"/>
        <v>0.57620748136082978</v>
      </c>
      <c r="AG26" s="13">
        <f t="shared" ca="1" si="5"/>
        <v>4.704005387581141</v>
      </c>
      <c r="AH26" s="13">
        <f t="shared" ca="1" si="5"/>
        <v>-2.4675923361410694</v>
      </c>
      <c r="AI26" s="13">
        <f t="shared" ca="1" si="5"/>
        <v>-1.3456077339297288</v>
      </c>
      <c r="AJ26" s="13">
        <f t="shared" ca="1" si="5"/>
        <v>4.3608218951526805</v>
      </c>
      <c r="AK26" s="13">
        <f t="shared" ca="1" si="5"/>
        <v>5.8565314956044006</v>
      </c>
      <c r="AL26" s="13">
        <f t="shared" ca="1" si="5"/>
        <v>0.17776263000384374</v>
      </c>
      <c r="AM26" s="13">
        <f t="shared" ca="1" si="5"/>
        <v>9.1069254393526329</v>
      </c>
      <c r="AN26" s="13">
        <f t="shared" ca="1" si="5"/>
        <v>3.7716120698116735</v>
      </c>
      <c r="AO26" s="13">
        <f t="shared" ca="1" si="5"/>
        <v>3.5069278754596191</v>
      </c>
      <c r="AP26" s="13">
        <f t="shared" ca="1" si="5"/>
        <v>-0.98884403541102994</v>
      </c>
      <c r="AQ26" s="13">
        <f t="shared" ca="1" si="5"/>
        <v>4.4165779614519316</v>
      </c>
      <c r="AR26" s="13">
        <f t="shared" ca="1" si="5"/>
        <v>-0.24087111349162393</v>
      </c>
      <c r="AS26" s="13">
        <f t="shared" ca="1" si="5"/>
        <v>4.605361829301339</v>
      </c>
      <c r="AT26" s="13">
        <f t="shared" ca="1" si="5"/>
        <v>3.0179829343953939</v>
      </c>
      <c r="AU26" s="13">
        <f t="shared" ca="1" si="5"/>
        <v>-4.1042190058148691</v>
      </c>
      <c r="AV26" s="13">
        <f t="shared" ca="1" si="5"/>
        <v>6.7438379993933468</v>
      </c>
      <c r="AW26" s="13">
        <f t="shared" ca="1" si="5"/>
        <v>2.817140974280556</v>
      </c>
      <c r="AX26" s="13">
        <f t="shared" ca="1" si="5"/>
        <v>-0.16312455315476182</v>
      </c>
      <c r="AY26" s="13">
        <f t="shared" ca="1" si="5"/>
        <v>7.3699851443420261</v>
      </c>
      <c r="AZ26" s="13">
        <f t="shared" ca="1" si="5"/>
        <v>-0.92198940153942965</v>
      </c>
      <c r="BA26" s="13">
        <f t="shared" ca="1" si="5"/>
        <v>3.1033612325001014</v>
      </c>
      <c r="BB26" s="13">
        <f t="shared" ca="1" si="5"/>
        <v>2.0547760162999653</v>
      </c>
      <c r="BC26" s="13">
        <f t="shared" ca="1" si="5"/>
        <v>-0.49524802732972173</v>
      </c>
      <c r="BD26" s="13">
        <f t="shared" ca="1" si="5"/>
        <v>-0.37744069204360642</v>
      </c>
      <c r="BE26" s="13">
        <f t="shared" ca="1" si="5"/>
        <v>4.0924520562111679</v>
      </c>
      <c r="BF26" s="13">
        <f t="shared" ca="1" si="5"/>
        <v>5.0768803611609776</v>
      </c>
      <c r="BG26" s="13">
        <f t="shared" ca="1" si="5"/>
        <v>5.1549069108938355</v>
      </c>
      <c r="BH26" s="13">
        <f t="shared" ca="1" si="5"/>
        <v>-0.27319684661773103</v>
      </c>
      <c r="BI26" s="13">
        <f t="shared" ca="1" si="5"/>
        <v>3.0462557840311715</v>
      </c>
      <c r="BJ26" s="13">
        <f t="shared" ca="1" si="5"/>
        <v>0.79419871178364509</v>
      </c>
      <c r="BK26" s="13">
        <f t="shared" ca="1" si="5"/>
        <v>-1.5360479034095711</v>
      </c>
      <c r="BL26" s="13">
        <f t="shared" ca="1" si="5"/>
        <v>1.857079816828475</v>
      </c>
      <c r="BM26" s="13">
        <f t="shared" ca="1" si="5"/>
        <v>2.7797239756303123</v>
      </c>
      <c r="BN26" s="13">
        <f t="shared" ca="1" si="5"/>
        <v>2.1963691348064134</v>
      </c>
    </row>
    <row r="27" spans="1:66" x14ac:dyDescent="0.2">
      <c r="A27" s="10">
        <v>6</v>
      </c>
      <c r="B27" s="14">
        <f t="shared" ca="1" si="2"/>
        <v>-0.17683751675637169</v>
      </c>
      <c r="C27" s="16">
        <f t="shared" ca="1" si="6"/>
        <v>-1.1368007676555862</v>
      </c>
      <c r="D27" s="16">
        <f t="shared" ca="1" si="3"/>
        <v>-1.3039793161130879</v>
      </c>
      <c r="F27" s="7">
        <v>6</v>
      </c>
      <c r="G27" s="13">
        <f t="shared" ca="1" si="7"/>
        <v>3.8097222577170262</v>
      </c>
      <c r="H27" s="13">
        <f t="shared" ca="1" si="4"/>
        <v>3.2138679270136579</v>
      </c>
      <c r="I27" s="13">
        <f t="shared" ca="1" si="4"/>
        <v>-2.278489132981953</v>
      </c>
      <c r="J27" s="13">
        <f t="shared" ca="1" si="4"/>
        <v>-2.4463894802433348</v>
      </c>
      <c r="K27" s="13">
        <f t="shared" ca="1" si="4"/>
        <v>1.8011078758563266</v>
      </c>
      <c r="L27" s="13">
        <f t="shared" ca="1" si="4"/>
        <v>4.7025098540169816</v>
      </c>
      <c r="M27" s="13">
        <f t="shared" ca="1" si="4"/>
        <v>-0.62608317879593844</v>
      </c>
      <c r="N27" s="13">
        <f t="shared" ca="1" si="4"/>
        <v>2.7522955330426884</v>
      </c>
      <c r="O27" s="13">
        <f t="shared" ca="1" si="4"/>
        <v>0.96290260989751353</v>
      </c>
      <c r="P27" s="13">
        <f t="shared" ca="1" si="4"/>
        <v>-0.34047178828177493</v>
      </c>
      <c r="Q27" s="13">
        <f t="shared" ca="1" si="4"/>
        <v>3.1510430997398804</v>
      </c>
      <c r="R27" s="13">
        <f t="shared" ca="1" si="4"/>
        <v>1.3390011072945898</v>
      </c>
      <c r="S27" s="13">
        <f t="shared" ca="1" si="4"/>
        <v>6.0643935951943613</v>
      </c>
      <c r="T27" s="13">
        <f t="shared" ca="1" si="4"/>
        <v>3.0347403853915393</v>
      </c>
      <c r="U27" s="13">
        <f t="shared" ca="1" si="4"/>
        <v>6.0347621622432186</v>
      </c>
      <c r="V27" s="13">
        <f t="shared" ca="1" si="4"/>
        <v>2.8831558605288832</v>
      </c>
      <c r="W27" s="13">
        <f t="shared" ca="1" si="4"/>
        <v>6.1150865577930142</v>
      </c>
      <c r="X27" s="13">
        <f t="shared" ca="1" si="4"/>
        <v>1.8693844085326126</v>
      </c>
      <c r="Y27" s="13">
        <f t="shared" ca="1" si="4"/>
        <v>-3.6184118841594808</v>
      </c>
      <c r="Z27" s="13">
        <f t="shared" ca="1" si="4"/>
        <v>1.5796052328302939</v>
      </c>
      <c r="AA27" s="13">
        <f t="shared" ca="1" si="5"/>
        <v>4.0322230819641369</v>
      </c>
      <c r="AB27" s="13">
        <f t="shared" ca="1" si="5"/>
        <v>9.0009143403745551</v>
      </c>
      <c r="AC27" s="13">
        <f t="shared" ca="1" si="5"/>
        <v>1.4782971670594458</v>
      </c>
      <c r="AD27" s="13">
        <f t="shared" ca="1" si="5"/>
        <v>-4.2595513386076167</v>
      </c>
      <c r="AE27" s="13">
        <f t="shared" ca="1" si="5"/>
        <v>5.4209093822202936</v>
      </c>
      <c r="AF27" s="13">
        <f t="shared" ca="1" si="5"/>
        <v>2.4967433760846607</v>
      </c>
      <c r="AG27" s="13">
        <f t="shared" ca="1" si="5"/>
        <v>4.3874526112798886</v>
      </c>
      <c r="AH27" s="13">
        <f t="shared" ca="1" si="5"/>
        <v>6.3029149748688473</v>
      </c>
      <c r="AI27" s="13">
        <f t="shared" ca="1" si="5"/>
        <v>5.3936355308031194</v>
      </c>
      <c r="AJ27" s="13">
        <f t="shared" ca="1" si="5"/>
        <v>3.3765636226628968</v>
      </c>
      <c r="AK27" s="13">
        <f t="shared" ca="1" si="5"/>
        <v>1.062756529188476</v>
      </c>
      <c r="AL27" s="13">
        <f t="shared" ca="1" si="5"/>
        <v>-0.49310346551452877</v>
      </c>
      <c r="AM27" s="13">
        <f t="shared" ca="1" si="5"/>
        <v>3.3606887615437491</v>
      </c>
      <c r="AN27" s="13">
        <f t="shared" ca="1" si="5"/>
        <v>-2.2179466972320911</v>
      </c>
      <c r="AO27" s="13">
        <f t="shared" ca="1" si="5"/>
        <v>3.1880710586183265</v>
      </c>
      <c r="AP27" s="13">
        <f t="shared" ca="1" si="5"/>
        <v>-1.8546441246215357</v>
      </c>
      <c r="AQ27" s="13">
        <f t="shared" ca="1" si="5"/>
        <v>-3.5208233100451141</v>
      </c>
      <c r="AR27" s="13">
        <f t="shared" ca="1" si="5"/>
        <v>-0.24250374945208808</v>
      </c>
      <c r="AS27" s="13">
        <f t="shared" ca="1" si="5"/>
        <v>-0.21850937837310624</v>
      </c>
      <c r="AT27" s="13">
        <f t="shared" ca="1" si="5"/>
        <v>6.5802452731584973</v>
      </c>
      <c r="AU27" s="13">
        <f t="shared" ca="1" si="5"/>
        <v>5.707147124231061</v>
      </c>
      <c r="AV27" s="13">
        <f t="shared" ca="1" si="5"/>
        <v>1.5086606327357446</v>
      </c>
      <c r="AW27" s="13">
        <f t="shared" ca="1" si="5"/>
        <v>1.022645927512692</v>
      </c>
      <c r="AX27" s="13">
        <f t="shared" ca="1" si="5"/>
        <v>1.8470931452371002</v>
      </c>
      <c r="AY27" s="13">
        <f t="shared" ca="1" si="5"/>
        <v>-1.0650233451835578</v>
      </c>
      <c r="AZ27" s="13">
        <f t="shared" ca="1" si="5"/>
        <v>2.5815876446593835</v>
      </c>
      <c r="BA27" s="13">
        <f t="shared" ca="1" si="5"/>
        <v>1.7938807641877721</v>
      </c>
      <c r="BB27" s="13">
        <f t="shared" ca="1" si="5"/>
        <v>2.3880743129055926</v>
      </c>
      <c r="BC27" s="13">
        <f t="shared" ca="1" si="5"/>
        <v>2.6557685050239557</v>
      </c>
      <c r="BD27" s="13">
        <f t="shared" ca="1" si="5"/>
        <v>6.8172515081859544</v>
      </c>
      <c r="BE27" s="13">
        <f t="shared" ca="1" si="5"/>
        <v>1.163745679850493</v>
      </c>
      <c r="BF27" s="13">
        <f t="shared" ca="1" si="5"/>
        <v>-1.2696446027585599</v>
      </c>
      <c r="BG27" s="13">
        <f t="shared" ca="1" si="5"/>
        <v>7.0518082347714746</v>
      </c>
      <c r="BH27" s="13">
        <f t="shared" ca="1" si="5"/>
        <v>-0.14310875224791353</v>
      </c>
      <c r="BI27" s="13">
        <f t="shared" ca="1" si="5"/>
        <v>4.3303847701889389</v>
      </c>
      <c r="BJ27" s="13">
        <f t="shared" ca="1" si="5"/>
        <v>3.6158749991547889</v>
      </c>
      <c r="BK27" s="13">
        <f t="shared" ca="1" si="5"/>
        <v>3.0620108345253163</v>
      </c>
      <c r="BL27" s="13">
        <f t="shared" ca="1" si="5"/>
        <v>3.7420296833265381</v>
      </c>
      <c r="BM27" s="13">
        <f t="shared" ca="1" si="5"/>
        <v>-3.4430610953746186</v>
      </c>
      <c r="BN27" s="13">
        <f t="shared" ca="1" si="5"/>
        <v>5.1992259917206667</v>
      </c>
    </row>
    <row r="28" spans="1:66" x14ac:dyDescent="0.2">
      <c r="A28" s="10">
        <v>7</v>
      </c>
      <c r="B28" s="14">
        <f t="shared" ca="1" si="2"/>
        <v>0.22925005380993876</v>
      </c>
      <c r="C28" s="16">
        <f t="shared" ca="1" si="6"/>
        <v>-1.1004142272785087</v>
      </c>
      <c r="D28" s="16">
        <f t="shared" ca="1" si="3"/>
        <v>-1.2110981287953979</v>
      </c>
      <c r="F28" s="7">
        <v>7</v>
      </c>
      <c r="G28" s="13">
        <f t="shared" ca="1" si="7"/>
        <v>4.6540191832964819</v>
      </c>
      <c r="H28" s="13">
        <f t="shared" ca="1" si="4"/>
        <v>-1.1331334790075696</v>
      </c>
      <c r="I28" s="13">
        <f t="shared" ca="1" si="4"/>
        <v>4.9461256929890318</v>
      </c>
      <c r="J28" s="13">
        <f t="shared" ca="1" si="4"/>
        <v>0.63243760903704205</v>
      </c>
      <c r="K28" s="13">
        <f t="shared" ca="1" si="4"/>
        <v>0.57541789032712165</v>
      </c>
      <c r="L28" s="13">
        <f t="shared" ca="1" si="4"/>
        <v>9.6222451333004422</v>
      </c>
      <c r="M28" s="13">
        <f t="shared" ca="1" si="4"/>
        <v>3.1434939344664263</v>
      </c>
      <c r="N28" s="13">
        <f t="shared" ca="1" si="4"/>
        <v>-2.0666167907272657</v>
      </c>
      <c r="O28" s="13">
        <f t="shared" ca="1" si="4"/>
        <v>5.580943320286532</v>
      </c>
      <c r="P28" s="13">
        <f t="shared" ca="1" si="4"/>
        <v>2.2233157894146416</v>
      </c>
      <c r="Q28" s="13">
        <f t="shared" ca="1" si="4"/>
        <v>-1.8740274723085415</v>
      </c>
      <c r="R28" s="13">
        <f t="shared" ca="1" si="4"/>
        <v>3.0278184088895514</v>
      </c>
      <c r="S28" s="13">
        <f t="shared" ca="1" si="4"/>
        <v>-1.3960343450910089</v>
      </c>
      <c r="T28" s="13">
        <f t="shared" ca="1" si="4"/>
        <v>-3.1378437752267567</v>
      </c>
      <c r="U28" s="13">
        <f t="shared" ca="1" si="4"/>
        <v>1.4531296883848133</v>
      </c>
      <c r="V28" s="13">
        <f t="shared" ca="1" si="4"/>
        <v>6.801132054159992</v>
      </c>
      <c r="W28" s="13">
        <f t="shared" ca="1" si="4"/>
        <v>2.5151818182637466</v>
      </c>
      <c r="X28" s="13">
        <f t="shared" ca="1" si="4"/>
        <v>4.9217224180546388</v>
      </c>
      <c r="Y28" s="13">
        <f t="shared" ca="1" si="4"/>
        <v>-1.7117106683042165</v>
      </c>
      <c r="Z28" s="13">
        <f t="shared" ca="1" si="4"/>
        <v>5.0796888997238625</v>
      </c>
      <c r="AA28" s="13">
        <f t="shared" ca="1" si="5"/>
        <v>4.6846325618651337</v>
      </c>
      <c r="AB28" s="13">
        <f t="shared" ca="1" si="5"/>
        <v>0.58897652915380116</v>
      </c>
      <c r="AC28" s="13">
        <f t="shared" ca="1" si="5"/>
        <v>0.34396177596986988</v>
      </c>
      <c r="AD28" s="13">
        <f t="shared" ca="1" si="5"/>
        <v>-2.1226523481197361</v>
      </c>
      <c r="AE28" s="13">
        <f t="shared" ca="1" si="5"/>
        <v>2.3514799478098105</v>
      </c>
      <c r="AF28" s="13">
        <f t="shared" ca="1" si="5"/>
        <v>4.6284679540931224</v>
      </c>
      <c r="AG28" s="13">
        <f t="shared" ca="1" si="5"/>
        <v>1.114291001817916</v>
      </c>
      <c r="AH28" s="13">
        <f t="shared" ca="1" si="5"/>
        <v>-4.0146745142566331E-3</v>
      </c>
      <c r="AI28" s="13">
        <f t="shared" ca="1" si="5"/>
        <v>4.2605457525983299</v>
      </c>
      <c r="AJ28" s="13">
        <f t="shared" ca="1" si="5"/>
        <v>-3.5200635799320299</v>
      </c>
      <c r="AK28" s="13">
        <f t="shared" ca="1" si="5"/>
        <v>5.2147226370857966</v>
      </c>
      <c r="AL28" s="13">
        <f t="shared" ca="1" si="5"/>
        <v>1.7454097230371368</v>
      </c>
      <c r="AM28" s="13">
        <f t="shared" ca="1" si="5"/>
        <v>-1.3878309893581555</v>
      </c>
      <c r="AN28" s="13">
        <f t="shared" ca="1" si="5"/>
        <v>-1.0952429799744636</v>
      </c>
      <c r="AO28" s="13">
        <f t="shared" ca="1" si="5"/>
        <v>3.1458052351949077</v>
      </c>
      <c r="AP28" s="13">
        <f t="shared" ref="AP28:BN28" ca="1" si="8">_xlfn.NORM.INV(RAND(),$B$7,$B$8)</f>
        <v>0.64790875629054656</v>
      </c>
      <c r="AQ28" s="13">
        <f t="shared" ca="1" si="8"/>
        <v>2.4002025852185183</v>
      </c>
      <c r="AR28" s="13">
        <f t="shared" ca="1" si="8"/>
        <v>5.4056881200481808</v>
      </c>
      <c r="AS28" s="13">
        <f t="shared" ca="1" si="8"/>
        <v>4.5443501132286821</v>
      </c>
      <c r="AT28" s="13">
        <f t="shared" ca="1" si="8"/>
        <v>5.1935019440893733</v>
      </c>
      <c r="AU28" s="13">
        <f t="shared" ca="1" si="8"/>
        <v>1.0404237571283739</v>
      </c>
      <c r="AV28" s="13">
        <f t="shared" ca="1" si="8"/>
        <v>7.2437201387435266</v>
      </c>
      <c r="AW28" s="13">
        <f t="shared" ca="1" si="8"/>
        <v>1.6066797668247652</v>
      </c>
      <c r="AX28" s="13">
        <f t="shared" ca="1" si="8"/>
        <v>2.5922700292651957</v>
      </c>
      <c r="AY28" s="13">
        <f t="shared" ca="1" si="8"/>
        <v>2.6225880705630193</v>
      </c>
      <c r="AZ28" s="13">
        <f t="shared" ca="1" si="8"/>
        <v>6.2121241915574172</v>
      </c>
      <c r="BA28" s="13">
        <f t="shared" ca="1" si="8"/>
        <v>0.64290545893237572</v>
      </c>
      <c r="BB28" s="13">
        <f t="shared" ca="1" si="8"/>
        <v>2.2510472339751098</v>
      </c>
      <c r="BC28" s="13">
        <f t="shared" ca="1" si="8"/>
        <v>4.3350934345785133</v>
      </c>
      <c r="BD28" s="13">
        <f t="shared" ca="1" si="8"/>
        <v>0.54378029674165074</v>
      </c>
      <c r="BE28" s="13">
        <f t="shared" ca="1" si="8"/>
        <v>-1.1587236773961154</v>
      </c>
      <c r="BF28" s="13">
        <f t="shared" ca="1" si="8"/>
        <v>4.1197561830290477</v>
      </c>
      <c r="BG28" s="13">
        <f t="shared" ca="1" si="8"/>
        <v>2.4700710439730948</v>
      </c>
      <c r="BH28" s="13">
        <f t="shared" ca="1" si="8"/>
        <v>2.8758454490874339</v>
      </c>
      <c r="BI28" s="13">
        <f t="shared" ca="1" si="8"/>
        <v>1.6678775672832735</v>
      </c>
      <c r="BJ28" s="13">
        <f t="shared" ca="1" si="8"/>
        <v>-4.9846383331585642E-2</v>
      </c>
      <c r="BK28" s="13">
        <f t="shared" ca="1" si="8"/>
        <v>1.6754042249916332</v>
      </c>
      <c r="BL28" s="13">
        <f t="shared" ca="1" si="8"/>
        <v>-1.0885827147755904</v>
      </c>
      <c r="BM28" s="13">
        <f t="shared" ca="1" si="8"/>
        <v>0.83714648099718603</v>
      </c>
      <c r="BN28" s="13">
        <f t="shared" ca="1" si="8"/>
        <v>4.0599883955141252</v>
      </c>
    </row>
    <row r="29" spans="1:66" x14ac:dyDescent="0.2">
      <c r="A29" s="10">
        <v>8</v>
      </c>
      <c r="B29" s="14">
        <f t="shared" ca="1" si="2"/>
        <v>-0.606142604092197</v>
      </c>
      <c r="C29" s="16">
        <f t="shared" ca="1" si="6"/>
        <v>-1.090570334734895</v>
      </c>
      <c r="D29" s="16">
        <f t="shared" ca="1" si="3"/>
        <v>-1.1275527832084595</v>
      </c>
      <c r="F29" s="7">
        <v>8</v>
      </c>
      <c r="G29" s="13">
        <f t="shared" ca="1" si="7"/>
        <v>-0.96204573012548789</v>
      </c>
      <c r="H29" s="13">
        <f t="shared" ca="1" si="4"/>
        <v>-0.87183336163343483</v>
      </c>
      <c r="I29" s="13">
        <f t="shared" ca="1" si="4"/>
        <v>2.0844874285092363</v>
      </c>
      <c r="J29" s="13">
        <f t="shared" ca="1" si="4"/>
        <v>-1.0276453224470918</v>
      </c>
      <c r="K29" s="13">
        <f t="shared" ca="1" si="4"/>
        <v>1.6166185218241904</v>
      </c>
      <c r="L29" s="13">
        <f t="shared" ca="1" si="4"/>
        <v>-0.44902297812273417</v>
      </c>
      <c r="M29" s="13">
        <f t="shared" ca="1" si="4"/>
        <v>0.44406922966360707</v>
      </c>
      <c r="N29" s="13">
        <f t="shared" ca="1" si="4"/>
        <v>-0.49487876186164126</v>
      </c>
      <c r="O29" s="13">
        <f t="shared" ca="1" si="4"/>
        <v>0.36931133429439478</v>
      </c>
      <c r="P29" s="13">
        <f t="shared" ca="1" si="4"/>
        <v>4.2384669997320099</v>
      </c>
      <c r="Q29" s="13">
        <f t="shared" ca="1" si="4"/>
        <v>-1.9836274146501816</v>
      </c>
      <c r="R29" s="13">
        <f t="shared" ca="1" si="4"/>
        <v>1.7467855203785516</v>
      </c>
      <c r="S29" s="13">
        <f t="shared" ca="1" si="4"/>
        <v>10.443302943819733</v>
      </c>
      <c r="T29" s="13">
        <f t="shared" ca="1" si="4"/>
        <v>6.4147265612122517</v>
      </c>
      <c r="U29" s="13">
        <f t="shared" ca="1" si="4"/>
        <v>1.4382519769102289</v>
      </c>
      <c r="V29" s="13">
        <f t="shared" ca="1" si="4"/>
        <v>3.2110870635015747</v>
      </c>
      <c r="W29" s="13">
        <f t="shared" ca="1" si="4"/>
        <v>4.7289793066168251</v>
      </c>
      <c r="X29" s="13">
        <f t="shared" ca="1" si="4"/>
        <v>2.4284133537316266</v>
      </c>
      <c r="Y29" s="13">
        <f t="shared" ca="1" si="4"/>
        <v>4.267934719046151</v>
      </c>
      <c r="Z29" s="13">
        <f t="shared" ca="1" si="4"/>
        <v>1.8107937408591206</v>
      </c>
      <c r="AA29" s="13">
        <f t="shared" ref="AA29:BN35" ca="1" si="9">_xlfn.NORM.INV(RAND(),$B$7,$B$8)</f>
        <v>-1.7303363553961044</v>
      </c>
      <c r="AB29" s="13">
        <f t="shared" ca="1" si="9"/>
        <v>7.9005733012933153</v>
      </c>
      <c r="AC29" s="13">
        <f t="shared" ca="1" si="9"/>
        <v>4.5970002414748485</v>
      </c>
      <c r="AD29" s="13">
        <f t="shared" ca="1" si="9"/>
        <v>3.719601245811615</v>
      </c>
      <c r="AE29" s="13">
        <f t="shared" ca="1" si="9"/>
        <v>-1.8987137508344767</v>
      </c>
      <c r="AF29" s="13">
        <f t="shared" ca="1" si="9"/>
        <v>2.0985113151657213</v>
      </c>
      <c r="AG29" s="13">
        <f t="shared" ca="1" si="9"/>
        <v>4.0837534279282508</v>
      </c>
      <c r="AH29" s="13">
        <f t="shared" ca="1" si="9"/>
        <v>-1.2569597601487033</v>
      </c>
      <c r="AI29" s="13">
        <f t="shared" ca="1" si="9"/>
        <v>-1.9659907145588922</v>
      </c>
      <c r="AJ29" s="13">
        <f t="shared" ca="1" si="9"/>
        <v>0.6605428317507942</v>
      </c>
      <c r="AK29" s="13">
        <f t="shared" ca="1" si="9"/>
        <v>4.8125569430328632</v>
      </c>
      <c r="AL29" s="13">
        <f t="shared" ca="1" si="9"/>
        <v>5.8862597544065736</v>
      </c>
      <c r="AM29" s="13">
        <f t="shared" ca="1" si="9"/>
        <v>-0.46170710660922998</v>
      </c>
      <c r="AN29" s="13">
        <f t="shared" ca="1" si="9"/>
        <v>-1.5230430173109752</v>
      </c>
      <c r="AO29" s="13">
        <f t="shared" ca="1" si="9"/>
        <v>-1.0498357534814131</v>
      </c>
      <c r="AP29" s="13">
        <f t="shared" ca="1" si="9"/>
        <v>6.7538247436059224</v>
      </c>
      <c r="AQ29" s="13">
        <f t="shared" ca="1" si="9"/>
        <v>3.0186181324031667</v>
      </c>
      <c r="AR29" s="13">
        <f t="shared" ca="1" si="9"/>
        <v>7.6710340680107318</v>
      </c>
      <c r="AS29" s="13">
        <f t="shared" ca="1" si="9"/>
        <v>2.5622654572391097</v>
      </c>
      <c r="AT29" s="13">
        <f t="shared" ca="1" si="9"/>
        <v>2.4044835594126952</v>
      </c>
      <c r="AU29" s="13">
        <f t="shared" ca="1" si="9"/>
        <v>0.41610574884259921</v>
      </c>
      <c r="AV29" s="13">
        <f t="shared" ca="1" si="9"/>
        <v>0.95308147286392364</v>
      </c>
      <c r="AW29" s="13">
        <f t="shared" ca="1" si="9"/>
        <v>0.22270990330754037</v>
      </c>
      <c r="AX29" s="13">
        <f t="shared" ca="1" si="9"/>
        <v>4.380256513093407</v>
      </c>
      <c r="AY29" s="13">
        <f t="shared" ca="1" si="9"/>
        <v>1.1818942211165293</v>
      </c>
      <c r="AZ29" s="13">
        <f t="shared" ca="1" si="9"/>
        <v>-1.9744407943793894</v>
      </c>
      <c r="BA29" s="13">
        <f t="shared" ca="1" si="9"/>
        <v>1.3111053601982645</v>
      </c>
      <c r="BB29" s="13">
        <f t="shared" ca="1" si="9"/>
        <v>1.3782569498074242</v>
      </c>
      <c r="BC29" s="13">
        <f t="shared" ca="1" si="9"/>
        <v>0.18789209980921551</v>
      </c>
      <c r="BD29" s="13">
        <f t="shared" ca="1" si="9"/>
        <v>3.2619447779845987</v>
      </c>
      <c r="BE29" s="13">
        <f t="shared" ca="1" si="9"/>
        <v>2.841680707182749</v>
      </c>
      <c r="BF29" s="13">
        <f t="shared" ca="1" si="9"/>
        <v>4.2209878510564884</v>
      </c>
      <c r="BG29" s="13">
        <f t="shared" ca="1" si="9"/>
        <v>4.7941931046438739</v>
      </c>
      <c r="BH29" s="13">
        <f t="shared" ca="1" si="9"/>
        <v>5.5013985287305642</v>
      </c>
      <c r="BI29" s="13">
        <f t="shared" ca="1" si="9"/>
        <v>3.7570709484260973</v>
      </c>
      <c r="BJ29" s="13">
        <f t="shared" ca="1" si="9"/>
        <v>5.6265862684678423</v>
      </c>
      <c r="BK29" s="13">
        <f t="shared" ca="1" si="9"/>
        <v>-1.3213106893420905</v>
      </c>
      <c r="BL29" s="13">
        <f t="shared" ca="1" si="9"/>
        <v>3.5864799849072009</v>
      </c>
      <c r="BM29" s="13">
        <f t="shared" ca="1" si="9"/>
        <v>0.70825717910338337</v>
      </c>
      <c r="BN29" s="13">
        <f t="shared" ca="1" si="9"/>
        <v>-3.4250229252801443</v>
      </c>
    </row>
    <row r="30" spans="1:66" x14ac:dyDescent="0.2">
      <c r="A30" s="10">
        <v>9</v>
      </c>
      <c r="B30" s="14">
        <f t="shared" ca="1" si="2"/>
        <v>-1.3822726769287659</v>
      </c>
      <c r="C30" s="16">
        <f t="shared" ca="1" si="6"/>
        <v>-1.0367346841430254</v>
      </c>
      <c r="D30" s="16">
        <f t="shared" ca="1" si="3"/>
        <v>-1.0511783595177049</v>
      </c>
      <c r="F30" s="7">
        <v>9</v>
      </c>
      <c r="G30" s="13">
        <f t="shared" ca="1" si="7"/>
        <v>-3.3490701306215067</v>
      </c>
      <c r="H30" s="13">
        <f t="shared" ca="1" si="4"/>
        <v>2.1051238150574414</v>
      </c>
      <c r="I30" s="13">
        <f t="shared" ca="1" si="4"/>
        <v>-1.9548229239105837</v>
      </c>
      <c r="J30" s="13">
        <f t="shared" ca="1" si="4"/>
        <v>0.33882063014729091</v>
      </c>
      <c r="K30" s="13">
        <f t="shared" ca="1" si="4"/>
        <v>1.1723742911624913</v>
      </c>
      <c r="L30" s="13">
        <f t="shared" ca="1" si="4"/>
        <v>2.8298788044239771</v>
      </c>
      <c r="M30" s="13">
        <f t="shared" ca="1" si="4"/>
        <v>2.8778431441867607</v>
      </c>
      <c r="N30" s="13">
        <f t="shared" ca="1" si="4"/>
        <v>-0.13943867608743776</v>
      </c>
      <c r="O30" s="13">
        <f t="shared" ca="1" si="4"/>
        <v>0.23373894789988814</v>
      </c>
      <c r="P30" s="13">
        <f t="shared" ca="1" si="4"/>
        <v>3.47180617697774</v>
      </c>
      <c r="Q30" s="13">
        <f t="shared" ca="1" si="4"/>
        <v>-3.2335949311604395</v>
      </c>
      <c r="R30" s="13">
        <f t="shared" ca="1" si="4"/>
        <v>0.90218967209091616</v>
      </c>
      <c r="S30" s="13">
        <f t="shared" ca="1" si="4"/>
        <v>4.9714467422349795</v>
      </c>
      <c r="T30" s="13">
        <f t="shared" ca="1" si="4"/>
        <v>6.1652597943744452</v>
      </c>
      <c r="U30" s="13">
        <f t="shared" ca="1" si="4"/>
        <v>0.34972231376247898</v>
      </c>
      <c r="V30" s="13">
        <f t="shared" ca="1" si="4"/>
        <v>4.0248007972116806</v>
      </c>
      <c r="W30" s="13">
        <f t="shared" ca="1" si="4"/>
        <v>0.53114277792241471</v>
      </c>
      <c r="X30" s="13">
        <f t="shared" ca="1" si="4"/>
        <v>5.2961760837358618</v>
      </c>
      <c r="Y30" s="13">
        <f t="shared" ca="1" si="4"/>
        <v>5.0302379847526684</v>
      </c>
      <c r="Z30" s="13">
        <f t="shared" ca="1" si="4"/>
        <v>4.6944182372480743</v>
      </c>
      <c r="AA30" s="13">
        <f t="shared" ca="1" si="9"/>
        <v>1.3431941805603298</v>
      </c>
      <c r="AB30" s="13">
        <f t="shared" ca="1" si="9"/>
        <v>0.80405529431346467</v>
      </c>
      <c r="AC30" s="13">
        <f t="shared" ca="1" si="9"/>
        <v>-4.4686198610144041</v>
      </c>
      <c r="AD30" s="13">
        <f t="shared" ca="1" si="9"/>
        <v>3.1406013072055203</v>
      </c>
      <c r="AE30" s="13">
        <f t="shared" ca="1" si="9"/>
        <v>-0.93027605502809374</v>
      </c>
      <c r="AF30" s="13">
        <f t="shared" ca="1" si="9"/>
        <v>5.6357228066549707</v>
      </c>
      <c r="AG30" s="13">
        <f t="shared" ca="1" si="9"/>
        <v>-1.6753027039734958</v>
      </c>
      <c r="AH30" s="13">
        <f t="shared" ca="1" si="9"/>
        <v>-0.3594114191737523</v>
      </c>
      <c r="AI30" s="13">
        <f t="shared" ca="1" si="9"/>
        <v>0.69985753482757396</v>
      </c>
      <c r="AJ30" s="13">
        <f t="shared" ca="1" si="9"/>
        <v>0.18294230783896248</v>
      </c>
      <c r="AK30" s="13">
        <f t="shared" ca="1" si="9"/>
        <v>5.2975284002149508</v>
      </c>
      <c r="AL30" s="13">
        <f t="shared" ca="1" si="9"/>
        <v>1.4647544676563786</v>
      </c>
      <c r="AM30" s="13">
        <f t="shared" ca="1" si="9"/>
        <v>-1.6025107604925504</v>
      </c>
      <c r="AN30" s="13">
        <f t="shared" ca="1" si="9"/>
        <v>1.5690729921060624</v>
      </c>
      <c r="AO30" s="13">
        <f t="shared" ca="1" si="9"/>
        <v>-1.2313600608432704</v>
      </c>
      <c r="AP30" s="13">
        <f t="shared" ca="1" si="9"/>
        <v>1.698126036688024</v>
      </c>
      <c r="AQ30" s="13">
        <f t="shared" ca="1" si="9"/>
        <v>2.0016656298298976</v>
      </c>
      <c r="AR30" s="13">
        <f t="shared" ca="1" si="9"/>
        <v>5.2622149926900486</v>
      </c>
      <c r="AS30" s="13">
        <f t="shared" ca="1" si="9"/>
        <v>-0.78804695407003233</v>
      </c>
      <c r="AT30" s="13">
        <f t="shared" ca="1" si="9"/>
        <v>3.8325432573316047</v>
      </c>
      <c r="AU30" s="13">
        <f t="shared" ca="1" si="9"/>
        <v>2.9484937418999877</v>
      </c>
      <c r="AV30" s="13">
        <f t="shared" ca="1" si="9"/>
        <v>-2.9352965582797159</v>
      </c>
      <c r="AW30" s="13">
        <f t="shared" ca="1" si="9"/>
        <v>-1.1770957970969675</v>
      </c>
      <c r="AX30" s="13">
        <f t="shared" ca="1" si="9"/>
        <v>-0.46709610006235014</v>
      </c>
      <c r="AY30" s="13">
        <f t="shared" ca="1" si="9"/>
        <v>-0.80686315566444833</v>
      </c>
      <c r="AZ30" s="13">
        <f t="shared" ca="1" si="9"/>
        <v>0.65618779361715118</v>
      </c>
      <c r="BA30" s="13">
        <f t="shared" ca="1" si="9"/>
        <v>-1.3122611556512234</v>
      </c>
      <c r="BB30" s="13">
        <f t="shared" ca="1" si="9"/>
        <v>5.8084236694773779</v>
      </c>
      <c r="BC30" s="13">
        <f t="shared" ca="1" si="9"/>
        <v>1.0793282900303216</v>
      </c>
      <c r="BD30" s="13">
        <f t="shared" ca="1" si="9"/>
        <v>1.7677560502156122</v>
      </c>
      <c r="BE30" s="13">
        <f t="shared" ca="1" si="9"/>
        <v>0.78706630405478473</v>
      </c>
      <c r="BF30" s="13">
        <f t="shared" ca="1" si="9"/>
        <v>7.8169919585121086</v>
      </c>
      <c r="BG30" s="13">
        <f t="shared" ca="1" si="9"/>
        <v>-2.7584967968900651</v>
      </c>
      <c r="BH30" s="13">
        <f t="shared" ca="1" si="9"/>
        <v>4.9524828801747276</v>
      </c>
      <c r="BI30" s="13">
        <f t="shared" ca="1" si="9"/>
        <v>1.5264620943725105</v>
      </c>
      <c r="BJ30" s="13">
        <f t="shared" ca="1" si="9"/>
        <v>-1.1079015085298551</v>
      </c>
      <c r="BK30" s="13">
        <f t="shared" ca="1" si="9"/>
        <v>0.99327355463299871</v>
      </c>
      <c r="BL30" s="13">
        <f t="shared" ca="1" si="9"/>
        <v>7.5039960662574661</v>
      </c>
      <c r="BM30" s="13">
        <f t="shared" ca="1" si="9"/>
        <v>-5.0527172957273958</v>
      </c>
      <c r="BN30" s="13">
        <f t="shared" ca="1" si="9"/>
        <v>3.6020997495887079</v>
      </c>
    </row>
    <row r="31" spans="1:66" x14ac:dyDescent="0.2">
      <c r="A31" s="10">
        <v>10</v>
      </c>
      <c r="B31" s="14">
        <f t="shared" ca="1" si="2"/>
        <v>-1.1810231616414504</v>
      </c>
      <c r="C31" s="16">
        <f t="shared" ca="1" si="6"/>
        <v>-1.0059070433359236</v>
      </c>
      <c r="D31" s="16">
        <f t="shared" ca="1" si="3"/>
        <v>-0.98047791389142402</v>
      </c>
      <c r="F31" s="7">
        <v>10</v>
      </c>
      <c r="G31" s="13">
        <f t="shared" ca="1" si="7"/>
        <v>1.3719531399904805</v>
      </c>
      <c r="H31" s="13">
        <f t="shared" ca="1" si="4"/>
        <v>5.3763273998519301</v>
      </c>
      <c r="I31" s="13">
        <f t="shared" ca="1" si="4"/>
        <v>-3.4573452817975578</v>
      </c>
      <c r="J31" s="13">
        <f t="shared" ca="1" si="4"/>
        <v>9.3386902954292861E-2</v>
      </c>
      <c r="K31" s="13">
        <f t="shared" ca="1" si="4"/>
        <v>5.1660289763657463</v>
      </c>
      <c r="L31" s="13">
        <f t="shared" ca="1" si="4"/>
        <v>2.8062202367917952</v>
      </c>
      <c r="M31" s="13">
        <f t="shared" ca="1" si="4"/>
        <v>3.0476152696547509</v>
      </c>
      <c r="N31" s="13">
        <f t="shared" ca="1" si="4"/>
        <v>2.9649941427226447</v>
      </c>
      <c r="O31" s="13">
        <f t="shared" ca="1" si="4"/>
        <v>3.1532690489287245</v>
      </c>
      <c r="P31" s="13">
        <f t="shared" ca="1" si="4"/>
        <v>4.2122818764721321</v>
      </c>
      <c r="Q31" s="13">
        <f t="shared" ca="1" si="4"/>
        <v>1.3363680093197534</v>
      </c>
      <c r="R31" s="13">
        <f t="shared" ca="1" si="4"/>
        <v>4.1366876218509843</v>
      </c>
      <c r="S31" s="13">
        <f t="shared" ca="1" si="4"/>
        <v>-2.5854701108271501</v>
      </c>
      <c r="T31" s="13">
        <f t="shared" ca="1" si="4"/>
        <v>2.9623291160594283</v>
      </c>
      <c r="U31" s="13">
        <f t="shared" ca="1" si="4"/>
        <v>5.4177945644716479</v>
      </c>
      <c r="V31" s="13">
        <f t="shared" ca="1" si="4"/>
        <v>3.7714405198927752</v>
      </c>
      <c r="W31" s="13">
        <f t="shared" ca="1" si="4"/>
        <v>2.3956087344072219</v>
      </c>
      <c r="X31" s="13">
        <f t="shared" ca="1" si="4"/>
        <v>1.0814332625729888</v>
      </c>
      <c r="Y31" s="13">
        <f t="shared" ca="1" si="4"/>
        <v>3.3241494219990271</v>
      </c>
      <c r="Z31" s="13">
        <f t="shared" ca="1" si="4"/>
        <v>-0.49548510715856953</v>
      </c>
      <c r="AA31" s="13">
        <f t="shared" ca="1" si="9"/>
        <v>4.9428598170465747</v>
      </c>
      <c r="AB31" s="13">
        <f t="shared" ca="1" si="9"/>
        <v>8.0485017199555671</v>
      </c>
      <c r="AC31" s="13">
        <f t="shared" ca="1" si="9"/>
        <v>2.7178569363149445</v>
      </c>
      <c r="AD31" s="13">
        <f t="shared" ca="1" si="9"/>
        <v>4.2832215216172536</v>
      </c>
      <c r="AE31" s="13">
        <f t="shared" ca="1" si="9"/>
        <v>5.2864801204202818</v>
      </c>
      <c r="AF31" s="13">
        <f t="shared" ca="1" si="9"/>
        <v>0.31114964469829554</v>
      </c>
      <c r="AG31" s="13">
        <f t="shared" ca="1" si="9"/>
        <v>-0.62156695819969077</v>
      </c>
      <c r="AH31" s="13">
        <f t="shared" ca="1" si="9"/>
        <v>2.8511626385098472</v>
      </c>
      <c r="AI31" s="13">
        <f t="shared" ca="1" si="9"/>
        <v>4.1782673605391265</v>
      </c>
      <c r="AJ31" s="13">
        <f t="shared" ca="1" si="9"/>
        <v>3.1307873610835717</v>
      </c>
      <c r="AK31" s="13">
        <f t="shared" ca="1" si="9"/>
        <v>2.2037531407049222</v>
      </c>
      <c r="AL31" s="13">
        <f t="shared" ca="1" si="9"/>
        <v>3.7069359568323623</v>
      </c>
      <c r="AM31" s="13">
        <f t="shared" ca="1" si="9"/>
        <v>5.0727200229609997</v>
      </c>
      <c r="AN31" s="13">
        <f t="shared" ca="1" si="9"/>
        <v>2.2223549598849912</v>
      </c>
      <c r="AO31" s="13">
        <f t="shared" ca="1" si="9"/>
        <v>-1.5905704949413089</v>
      </c>
      <c r="AP31" s="13">
        <f t="shared" ca="1" si="9"/>
        <v>-0.43329197423314447</v>
      </c>
      <c r="AQ31" s="13">
        <f t="shared" ca="1" si="9"/>
        <v>-6.1890157664003222</v>
      </c>
      <c r="AR31" s="13">
        <f t="shared" ca="1" si="9"/>
        <v>1.9994014681066705</v>
      </c>
      <c r="AS31" s="13">
        <f t="shared" ca="1" si="9"/>
        <v>1.6700868206519348</v>
      </c>
      <c r="AT31" s="13">
        <f t="shared" ca="1" si="9"/>
        <v>1.1491212704467173</v>
      </c>
      <c r="AU31" s="13">
        <f t="shared" ca="1" si="9"/>
        <v>-1.3130048400937353</v>
      </c>
      <c r="AV31" s="13">
        <f t="shared" ca="1" si="9"/>
        <v>1.3973026424122397</v>
      </c>
      <c r="AW31" s="13">
        <f t="shared" ca="1" si="9"/>
        <v>-0.33704845860764054</v>
      </c>
      <c r="AX31" s="13">
        <f t="shared" ca="1" si="9"/>
        <v>2.7644753116057386</v>
      </c>
      <c r="AY31" s="13">
        <f t="shared" ca="1" si="9"/>
        <v>0.95547605580505035</v>
      </c>
      <c r="AZ31" s="13">
        <f t="shared" ca="1" si="9"/>
        <v>-0.26674833192599534</v>
      </c>
      <c r="BA31" s="13">
        <f t="shared" ca="1" si="9"/>
        <v>2.1976475384342353</v>
      </c>
      <c r="BB31" s="13">
        <f t="shared" ca="1" si="9"/>
        <v>-1.2697890089328605</v>
      </c>
      <c r="BC31" s="13">
        <f t="shared" ca="1" si="9"/>
        <v>1.5989004595797973</v>
      </c>
      <c r="BD31" s="13">
        <f t="shared" ca="1" si="9"/>
        <v>1.6652060524810575</v>
      </c>
      <c r="BE31" s="13">
        <f t="shared" ca="1" si="9"/>
        <v>4.6076989461050104</v>
      </c>
      <c r="BF31" s="13">
        <f t="shared" ca="1" si="9"/>
        <v>1.7699224910004205</v>
      </c>
      <c r="BG31" s="13">
        <f t="shared" ca="1" si="9"/>
        <v>0.31383465242687336</v>
      </c>
      <c r="BH31" s="13">
        <f t="shared" ca="1" si="9"/>
        <v>0.23930033088598091</v>
      </c>
      <c r="BI31" s="13">
        <f t="shared" ca="1" si="9"/>
        <v>2.5756367746316933</v>
      </c>
      <c r="BJ31" s="13">
        <f t="shared" ca="1" si="9"/>
        <v>4.1250973898795475</v>
      </c>
      <c r="BK31" s="13">
        <f t="shared" ca="1" si="9"/>
        <v>5.3697402767110631</v>
      </c>
      <c r="BL31" s="13">
        <f t="shared" ca="1" si="9"/>
        <v>2.596830356364789</v>
      </c>
      <c r="BM31" s="13">
        <f t="shared" ca="1" si="9"/>
        <v>4.7812245089424081</v>
      </c>
      <c r="BN31" s="13">
        <f t="shared" ca="1" si="9"/>
        <v>2.5854604571555346</v>
      </c>
    </row>
    <row r="32" spans="1:66" x14ac:dyDescent="0.2">
      <c r="A32" s="10">
        <v>11</v>
      </c>
      <c r="B32" s="14">
        <f t="shared" ca="1" si="2"/>
        <v>6.0429714410064048E-2</v>
      </c>
      <c r="C32" s="16">
        <f t="shared" ca="1" si="6"/>
        <v>-0.94448573080218345</v>
      </c>
      <c r="D32" s="16">
        <f t="shared" ca="1" si="3"/>
        <v>-0.9143702856299758</v>
      </c>
      <c r="F32" s="7">
        <v>11</v>
      </c>
      <c r="G32" s="13">
        <f t="shared" ca="1" si="7"/>
        <v>0.20163672674695476</v>
      </c>
      <c r="H32" s="13">
        <f t="shared" ca="1" si="4"/>
        <v>1.4618003516535398</v>
      </c>
      <c r="I32" s="13">
        <f t="shared" ca="1" si="4"/>
        <v>1.1620805623432302</v>
      </c>
      <c r="J32" s="13">
        <f t="shared" ca="1" si="4"/>
        <v>2.476632965665559</v>
      </c>
      <c r="K32" s="13">
        <f t="shared" ca="1" si="4"/>
        <v>2.2295616863673811</v>
      </c>
      <c r="L32" s="13">
        <f t="shared" ca="1" si="4"/>
        <v>-4.2555211150033943</v>
      </c>
      <c r="M32" s="13">
        <f t="shared" ca="1" si="4"/>
        <v>5.9816084561511795</v>
      </c>
      <c r="N32" s="13">
        <f t="shared" ca="1" si="4"/>
        <v>3.8598372964459049</v>
      </c>
      <c r="O32" s="13">
        <f t="shared" ca="1" si="4"/>
        <v>-1.3569260325384342</v>
      </c>
      <c r="P32" s="13">
        <f t="shared" ca="1" si="4"/>
        <v>-0.63627545136889241</v>
      </c>
      <c r="Q32" s="13">
        <f t="shared" ca="1" si="4"/>
        <v>-1.5822361053126288</v>
      </c>
      <c r="R32" s="13">
        <f t="shared" ca="1" si="4"/>
        <v>3.5380352769231616</v>
      </c>
      <c r="S32" s="13">
        <f t="shared" ca="1" si="4"/>
        <v>2.3293642874350535</v>
      </c>
      <c r="T32" s="13">
        <f t="shared" ca="1" si="4"/>
        <v>5.7674000420606806</v>
      </c>
      <c r="U32" s="13">
        <f t="shared" ca="1" si="4"/>
        <v>1.1694641041783276</v>
      </c>
      <c r="V32" s="13">
        <f t="shared" ca="1" si="4"/>
        <v>5.5309145589338167</v>
      </c>
      <c r="W32" s="13">
        <f t="shared" ca="1" si="4"/>
        <v>0.54281584075869804</v>
      </c>
      <c r="X32" s="13">
        <f t="shared" ca="1" si="4"/>
        <v>-1.852528937807028</v>
      </c>
      <c r="Y32" s="13">
        <f t="shared" ca="1" si="4"/>
        <v>6.1862549631871797</v>
      </c>
      <c r="Z32" s="13">
        <f t="shared" ca="1" si="4"/>
        <v>0.70554850320396922</v>
      </c>
      <c r="AA32" s="13">
        <f t="shared" ca="1" si="9"/>
        <v>4.1531189963037374</v>
      </c>
      <c r="AB32" s="13">
        <f t="shared" ca="1" si="9"/>
        <v>0.35183645741227387</v>
      </c>
      <c r="AC32" s="13">
        <f t="shared" ca="1" si="9"/>
        <v>1.0357939366874647</v>
      </c>
      <c r="AD32" s="13">
        <f t="shared" ca="1" si="9"/>
        <v>6.2768503998091445</v>
      </c>
      <c r="AE32" s="13">
        <f t="shared" ca="1" si="9"/>
        <v>2.1330310105239478</v>
      </c>
      <c r="AF32" s="13">
        <f t="shared" ca="1" si="9"/>
        <v>-1.6711384749136027</v>
      </c>
      <c r="AG32" s="13">
        <f t="shared" ca="1" si="9"/>
        <v>1.3493328047718196</v>
      </c>
      <c r="AH32" s="13">
        <f t="shared" ca="1" si="9"/>
        <v>2.6475693597620102</v>
      </c>
      <c r="AI32" s="13">
        <f t="shared" ca="1" si="9"/>
        <v>4.1517696358923821</v>
      </c>
      <c r="AJ32" s="13">
        <f t="shared" ca="1" si="9"/>
        <v>-0.33444513775827556</v>
      </c>
      <c r="AK32" s="13">
        <f t="shared" ca="1" si="9"/>
        <v>-0.70216632233451515</v>
      </c>
      <c r="AL32" s="13">
        <f t="shared" ca="1" si="9"/>
        <v>0.62999256987828889</v>
      </c>
      <c r="AM32" s="13">
        <f t="shared" ca="1" si="9"/>
        <v>-0.42129210322365918</v>
      </c>
      <c r="AN32" s="13">
        <f t="shared" ca="1" si="9"/>
        <v>-2.0917639570715041</v>
      </c>
      <c r="AO32" s="13">
        <f t="shared" ca="1" si="9"/>
        <v>-0.75379298088357372</v>
      </c>
      <c r="AP32" s="13">
        <f t="shared" ca="1" si="9"/>
        <v>7.7788211602300894</v>
      </c>
      <c r="AQ32" s="13">
        <f t="shared" ca="1" si="9"/>
        <v>4.0653113906839886</v>
      </c>
      <c r="AR32" s="13">
        <f t="shared" ca="1" si="9"/>
        <v>4.7811486697067158</v>
      </c>
      <c r="AS32" s="13">
        <f t="shared" ca="1" si="9"/>
        <v>4.5674466314921336</v>
      </c>
      <c r="AT32" s="13">
        <f t="shared" ca="1" si="9"/>
        <v>3.9330878349742866</v>
      </c>
      <c r="AU32" s="13">
        <f t="shared" ca="1" si="9"/>
        <v>5.5278776490746653</v>
      </c>
      <c r="AV32" s="13">
        <f t="shared" ca="1" si="9"/>
        <v>0.65862710349270381</v>
      </c>
      <c r="AW32" s="13">
        <f t="shared" ca="1" si="9"/>
        <v>2.4310049359279264</v>
      </c>
      <c r="AX32" s="13">
        <f t="shared" ca="1" si="9"/>
        <v>3.2833701108906208</v>
      </c>
      <c r="AY32" s="13">
        <f t="shared" ca="1" si="9"/>
        <v>3.9524719386666476</v>
      </c>
      <c r="AZ32" s="13">
        <f t="shared" ca="1" si="9"/>
        <v>3.064157468536719</v>
      </c>
      <c r="BA32" s="13">
        <f t="shared" ca="1" si="9"/>
        <v>0.54803959458890694</v>
      </c>
      <c r="BB32" s="13">
        <f t="shared" ca="1" si="9"/>
        <v>3.8656507935357887</v>
      </c>
      <c r="BC32" s="13">
        <f t="shared" ca="1" si="9"/>
        <v>-0.1938173072068814</v>
      </c>
      <c r="BD32" s="13">
        <f t="shared" ca="1" si="9"/>
        <v>1.5785381672141361</v>
      </c>
      <c r="BE32" s="13">
        <f t="shared" ca="1" si="9"/>
        <v>6.7310115730455209</v>
      </c>
      <c r="BF32" s="13">
        <f t="shared" ca="1" si="9"/>
        <v>6.1031542432589934</v>
      </c>
      <c r="BG32" s="13">
        <f t="shared" ca="1" si="9"/>
        <v>-1.7574781058153053</v>
      </c>
      <c r="BH32" s="13">
        <f t="shared" ca="1" si="9"/>
        <v>5.384061725337256</v>
      </c>
      <c r="BI32" s="13">
        <f t="shared" ca="1" si="9"/>
        <v>-0.70510496225953601</v>
      </c>
      <c r="BJ32" s="13">
        <f t="shared" ca="1" si="9"/>
        <v>3.0335558438713748</v>
      </c>
      <c r="BK32" s="13">
        <f t="shared" ca="1" si="9"/>
        <v>1.0449434268011948</v>
      </c>
      <c r="BL32" s="13">
        <f t="shared" ca="1" si="9"/>
        <v>1.2904487955102342</v>
      </c>
      <c r="BM32" s="13">
        <f t="shared" ca="1" si="9"/>
        <v>5.8910237730055162</v>
      </c>
      <c r="BN32" s="13">
        <f t="shared" ca="1" si="9"/>
        <v>-0.3500820841236143</v>
      </c>
    </row>
    <row r="33" spans="1:66" x14ac:dyDescent="0.2">
      <c r="A33" s="10">
        <v>12</v>
      </c>
      <c r="B33" s="14">
        <f t="shared" ca="1" si="2"/>
        <v>-0.79742271257268071</v>
      </c>
      <c r="C33" s="16">
        <f t="shared" ca="1" si="6"/>
        <v>-0.87943912358930332</v>
      </c>
      <c r="D33" s="16">
        <f t="shared" ca="1" si="3"/>
        <v>-0.8520470136119116</v>
      </c>
      <c r="F33" s="7">
        <v>12</v>
      </c>
      <c r="G33" s="13">
        <f t="shared" ca="1" si="7"/>
        <v>-5.9146342593019243</v>
      </c>
      <c r="H33" s="13">
        <f t="shared" ca="1" si="4"/>
        <v>1.3182038985731861</v>
      </c>
      <c r="I33" s="13">
        <f t="shared" ca="1" si="4"/>
        <v>1.059115164088664</v>
      </c>
      <c r="J33" s="13">
        <f t="shared" ca="1" si="4"/>
        <v>1.344371731436232</v>
      </c>
      <c r="K33" s="13">
        <f t="shared" ca="1" si="4"/>
        <v>2.8508959549358446</v>
      </c>
      <c r="L33" s="13">
        <f t="shared" ca="1" si="4"/>
        <v>3.8598424507798166</v>
      </c>
      <c r="M33" s="13">
        <f t="shared" ca="1" si="4"/>
        <v>-1.6182342995012116</v>
      </c>
      <c r="N33" s="13">
        <f t="shared" ca="1" si="4"/>
        <v>3.9451267147327673</v>
      </c>
      <c r="O33" s="13">
        <f t="shared" ca="1" si="4"/>
        <v>2.1636123159812368</v>
      </c>
      <c r="P33" s="13">
        <f t="shared" ca="1" si="4"/>
        <v>2.6657991263156582</v>
      </c>
      <c r="Q33" s="13">
        <f t="shared" ca="1" si="4"/>
        <v>-2.0861012951350757</v>
      </c>
      <c r="R33" s="13">
        <f t="shared" ca="1" si="4"/>
        <v>0.91423039958025831</v>
      </c>
      <c r="S33" s="13">
        <f t="shared" ca="1" si="4"/>
        <v>0.67068961348517919</v>
      </c>
      <c r="T33" s="13">
        <f t="shared" ca="1" si="4"/>
        <v>1.9687273693664258</v>
      </c>
      <c r="U33" s="13">
        <f t="shared" ca="1" si="4"/>
        <v>4.0276328345090135</v>
      </c>
      <c r="V33" s="13">
        <f t="shared" ca="1" si="4"/>
        <v>3.4300154792495645</v>
      </c>
      <c r="W33" s="13">
        <f t="shared" ca="1" si="4"/>
        <v>1.1752919934325927</v>
      </c>
      <c r="X33" s="13">
        <f t="shared" ca="1" si="4"/>
        <v>2.6935102269820055</v>
      </c>
      <c r="Y33" s="13">
        <f t="shared" ca="1" si="4"/>
        <v>2.4519200964011252</v>
      </c>
      <c r="Z33" s="13">
        <f t="shared" ca="1" si="4"/>
        <v>5.0984729082313915</v>
      </c>
      <c r="AA33" s="13">
        <f t="shared" ca="1" si="9"/>
        <v>6.1660462867712145</v>
      </c>
      <c r="AB33" s="13">
        <f t="shared" ca="1" si="9"/>
        <v>-2.4068059494654364</v>
      </c>
      <c r="AC33" s="13">
        <f t="shared" ca="1" si="9"/>
        <v>4.201026827231404</v>
      </c>
      <c r="AD33" s="13">
        <f t="shared" ca="1" si="9"/>
        <v>3.1969829553249216</v>
      </c>
      <c r="AE33" s="13">
        <f t="shared" ca="1" si="9"/>
        <v>3.3437957925776134</v>
      </c>
      <c r="AF33" s="13">
        <f t="shared" ca="1" si="9"/>
        <v>1.912290935091767</v>
      </c>
      <c r="AG33" s="13">
        <f t="shared" ca="1" si="9"/>
        <v>1.0704378605943294</v>
      </c>
      <c r="AH33" s="13">
        <f t="shared" ca="1" si="9"/>
        <v>4.4861487365786257</v>
      </c>
      <c r="AI33" s="13">
        <f t="shared" ca="1" si="9"/>
        <v>0.41932667245970734</v>
      </c>
      <c r="AJ33" s="13">
        <f t="shared" ca="1" si="9"/>
        <v>2.7930013370720088</v>
      </c>
      <c r="AK33" s="13">
        <f t="shared" ca="1" si="9"/>
        <v>4.1654708741623709</v>
      </c>
      <c r="AL33" s="13">
        <f t="shared" ca="1" si="9"/>
        <v>-1.9929464333739491</v>
      </c>
      <c r="AM33" s="13">
        <f t="shared" ca="1" si="9"/>
        <v>1.5559862607881272</v>
      </c>
      <c r="AN33" s="13">
        <f t="shared" ca="1" si="9"/>
        <v>5.076539194405715</v>
      </c>
      <c r="AO33" s="13">
        <f t="shared" ca="1" si="9"/>
        <v>-0.7889160782432505</v>
      </c>
      <c r="AP33" s="13">
        <f t="shared" ca="1" si="9"/>
        <v>4.469882293823467</v>
      </c>
      <c r="AQ33" s="13">
        <f t="shared" ca="1" si="9"/>
        <v>4.6995704066729616</v>
      </c>
      <c r="AR33" s="13">
        <f t="shared" ca="1" si="9"/>
        <v>-1.4951401809761311</v>
      </c>
      <c r="AS33" s="13">
        <f t="shared" ca="1" si="9"/>
        <v>-1.4818148719746693</v>
      </c>
      <c r="AT33" s="13">
        <f t="shared" ca="1" si="9"/>
        <v>0.58097262079871204</v>
      </c>
      <c r="AU33" s="13">
        <f t="shared" ca="1" si="9"/>
        <v>1.1488111830449608</v>
      </c>
      <c r="AV33" s="13">
        <f t="shared" ca="1" si="9"/>
        <v>6.4482204605649081</v>
      </c>
      <c r="AW33" s="13">
        <f t="shared" ca="1" si="9"/>
        <v>-0.31338036074397513</v>
      </c>
      <c r="AX33" s="13">
        <f t="shared" ca="1" si="9"/>
        <v>1.757186074208331</v>
      </c>
      <c r="AY33" s="13">
        <f t="shared" ca="1" si="9"/>
        <v>2.4840411405807012</v>
      </c>
      <c r="AZ33" s="13">
        <f t="shared" ca="1" si="9"/>
        <v>-1.2554125372474827</v>
      </c>
      <c r="BA33" s="13">
        <f t="shared" ca="1" si="9"/>
        <v>0.58743335078062708</v>
      </c>
      <c r="BB33" s="13">
        <f t="shared" ca="1" si="9"/>
        <v>2.9314246936320796</v>
      </c>
      <c r="BC33" s="13">
        <f t="shared" ca="1" si="9"/>
        <v>-1.4387903652086749</v>
      </c>
      <c r="BD33" s="13">
        <f t="shared" ca="1" si="9"/>
        <v>1.8601991839281884</v>
      </c>
      <c r="BE33" s="13">
        <f t="shared" ca="1" si="9"/>
        <v>3.7831990058967331</v>
      </c>
      <c r="BF33" s="13">
        <f t="shared" ca="1" si="9"/>
        <v>-0.47190267705520217</v>
      </c>
      <c r="BG33" s="13">
        <f t="shared" ca="1" si="9"/>
        <v>0.9079954338838585</v>
      </c>
      <c r="BH33" s="13">
        <f t="shared" ca="1" si="9"/>
        <v>2.401312666673824</v>
      </c>
      <c r="BI33" s="13">
        <f t="shared" ca="1" si="9"/>
        <v>-4.1461709995713347</v>
      </c>
      <c r="BJ33" s="13">
        <f t="shared" ca="1" si="9"/>
        <v>2.6056540271254161</v>
      </c>
      <c r="BK33" s="13">
        <f t="shared" ca="1" si="9"/>
        <v>1.7517898596794943</v>
      </c>
      <c r="BL33" s="13">
        <f t="shared" ca="1" si="9"/>
        <v>3.4902178305237195</v>
      </c>
      <c r="BM33" s="13">
        <f t="shared" ca="1" si="9"/>
        <v>0.41224634914297376</v>
      </c>
      <c r="BN33" s="13">
        <f t="shared" ca="1" si="9"/>
        <v>0.4951638785499235</v>
      </c>
    </row>
    <row r="34" spans="1:66" x14ac:dyDescent="0.2">
      <c r="A34" s="10">
        <v>13</v>
      </c>
      <c r="B34" s="14">
        <f t="shared" ca="1" si="2"/>
        <v>-0.83115803928200616</v>
      </c>
      <c r="C34" s="16">
        <f t="shared" ca="1" si="6"/>
        <v>-0.83736325171615189</v>
      </c>
      <c r="D34" s="16">
        <f t="shared" ca="1" si="3"/>
        <v>-0.79288608131640481</v>
      </c>
      <c r="F34" s="7">
        <v>13</v>
      </c>
      <c r="G34" s="13">
        <f t="shared" ca="1" si="7"/>
        <v>2.1562700645569093</v>
      </c>
      <c r="H34" s="13">
        <f t="shared" ca="1" si="4"/>
        <v>2.2518945625341611</v>
      </c>
      <c r="I34" s="13">
        <f t="shared" ca="1" si="4"/>
        <v>3.1202090537895186</v>
      </c>
      <c r="J34" s="13">
        <f t="shared" ca="1" si="4"/>
        <v>5.5698629256332621</v>
      </c>
      <c r="K34" s="13">
        <f t="shared" ca="1" si="4"/>
        <v>-1.112572228648292</v>
      </c>
      <c r="L34" s="13">
        <f t="shared" ca="1" si="4"/>
        <v>1.3313130049263506</v>
      </c>
      <c r="M34" s="13">
        <f t="shared" ca="1" si="4"/>
        <v>8.9056213918339715</v>
      </c>
      <c r="N34" s="13">
        <f t="shared" ca="1" si="4"/>
        <v>-2.2318266201248189</v>
      </c>
      <c r="O34" s="13">
        <f t="shared" ca="1" si="4"/>
        <v>4.7597770890738893</v>
      </c>
      <c r="P34" s="13">
        <f t="shared" ca="1" si="4"/>
        <v>-3.8077107049557952</v>
      </c>
      <c r="Q34" s="13">
        <f t="shared" ca="1" si="4"/>
        <v>3.628629902569688</v>
      </c>
      <c r="R34" s="13">
        <f t="shared" ca="1" si="4"/>
        <v>-0.70070340055032077</v>
      </c>
      <c r="S34" s="13">
        <f t="shared" ca="1" si="4"/>
        <v>2.223200858200121</v>
      </c>
      <c r="T34" s="13">
        <f t="shared" ca="1" si="4"/>
        <v>0.66276693061070335</v>
      </c>
      <c r="U34" s="13">
        <f t="shared" ca="1" si="4"/>
        <v>5.031825576589176</v>
      </c>
      <c r="V34" s="13">
        <f t="shared" ca="1" si="4"/>
        <v>5.4123922081495417</v>
      </c>
      <c r="W34" s="13">
        <f t="shared" ca="1" si="4"/>
        <v>-0.79125337001502283</v>
      </c>
      <c r="X34" s="13">
        <f t="shared" ca="1" si="4"/>
        <v>8.2062954774604808</v>
      </c>
      <c r="Y34" s="13">
        <f t="shared" ca="1" si="4"/>
        <v>2.5413918992076461</v>
      </c>
      <c r="Z34" s="13">
        <f t="shared" ca="1" si="4"/>
        <v>1.3326185125915584</v>
      </c>
      <c r="AA34" s="13">
        <f t="shared" ca="1" si="9"/>
        <v>4.3958240977026932</v>
      </c>
      <c r="AB34" s="13">
        <f t="shared" ca="1" si="9"/>
        <v>-1.5014949882909763</v>
      </c>
      <c r="AC34" s="13">
        <f t="shared" ca="1" si="9"/>
        <v>4.5919287324542317</v>
      </c>
      <c r="AD34" s="13">
        <f t="shared" ca="1" si="9"/>
        <v>5.9502755397742604</v>
      </c>
      <c r="AE34" s="13">
        <f t="shared" ca="1" si="9"/>
        <v>4.0019024069830005</v>
      </c>
      <c r="AF34" s="13">
        <f t="shared" ca="1" si="9"/>
        <v>6.0844632178371114</v>
      </c>
      <c r="AG34" s="13">
        <f t="shared" ca="1" si="9"/>
        <v>-4.9852338096699018</v>
      </c>
      <c r="AH34" s="13">
        <f t="shared" ca="1" si="9"/>
        <v>1.7132937540895812</v>
      </c>
      <c r="AI34" s="13">
        <f t="shared" ca="1" si="9"/>
        <v>4.4563094463663031</v>
      </c>
      <c r="AJ34" s="13">
        <f t="shared" ca="1" si="9"/>
        <v>6.0045692855758643</v>
      </c>
      <c r="AK34" s="13">
        <f t="shared" ca="1" si="9"/>
        <v>0.37583590433060632</v>
      </c>
      <c r="AL34" s="13">
        <f t="shared" ca="1" si="9"/>
        <v>0.23565966404051686</v>
      </c>
      <c r="AM34" s="13">
        <f t="shared" ca="1" si="9"/>
        <v>-0.25226631613160633</v>
      </c>
      <c r="AN34" s="13">
        <f t="shared" ca="1" si="9"/>
        <v>3.3476389807486866</v>
      </c>
      <c r="AO34" s="13">
        <f t="shared" ca="1" si="9"/>
        <v>-0.43474108092622821</v>
      </c>
      <c r="AP34" s="13">
        <f t="shared" ca="1" si="9"/>
        <v>2.1378357762805025</v>
      </c>
      <c r="AQ34" s="13">
        <f t="shared" ca="1" si="9"/>
        <v>0.33404622319066624</v>
      </c>
      <c r="AR34" s="13">
        <f t="shared" ca="1" si="9"/>
        <v>6.2334476859047649</v>
      </c>
      <c r="AS34" s="13">
        <f t="shared" ca="1" si="9"/>
        <v>3.612063029526742</v>
      </c>
      <c r="AT34" s="13">
        <f t="shared" ca="1" si="9"/>
        <v>-2.7441694179565443</v>
      </c>
      <c r="AU34" s="13">
        <f t="shared" ca="1" si="9"/>
        <v>-2.8807530146537434</v>
      </c>
      <c r="AV34" s="13">
        <f t="shared" ca="1" si="9"/>
        <v>8.2719922748070491</v>
      </c>
      <c r="AW34" s="13">
        <f t="shared" ca="1" si="9"/>
        <v>1.7492217491600124</v>
      </c>
      <c r="AX34" s="13">
        <f t="shared" ca="1" si="9"/>
        <v>2.4843694502905151</v>
      </c>
      <c r="AY34" s="13">
        <f t="shared" ca="1" si="9"/>
        <v>2.6535556067562198</v>
      </c>
      <c r="AZ34" s="13">
        <f t="shared" ca="1" si="9"/>
        <v>6.2081387548191813E-3</v>
      </c>
      <c r="BA34" s="13">
        <f t="shared" ca="1" si="9"/>
        <v>4.1238032890512812</v>
      </c>
      <c r="BB34" s="13">
        <f t="shared" ca="1" si="9"/>
        <v>1.1868848230523628</v>
      </c>
      <c r="BC34" s="13">
        <f t="shared" ca="1" si="9"/>
        <v>-2.8153726858745545</v>
      </c>
      <c r="BD34" s="13">
        <f t="shared" ca="1" si="9"/>
        <v>1.2670793118022274</v>
      </c>
      <c r="BE34" s="13">
        <f t="shared" ca="1" si="9"/>
        <v>3.9769317926763339</v>
      </c>
      <c r="BF34" s="13">
        <f t="shared" ca="1" si="9"/>
        <v>-2.2313616435569505</v>
      </c>
      <c r="BG34" s="13">
        <f t="shared" ca="1" si="9"/>
        <v>5.9961689616814811</v>
      </c>
      <c r="BH34" s="13">
        <f t="shared" ca="1" si="9"/>
        <v>0.92176850544011035</v>
      </c>
      <c r="BI34" s="13">
        <f t="shared" ca="1" si="9"/>
        <v>0.22224101007582808</v>
      </c>
      <c r="BJ34" s="13">
        <f t="shared" ca="1" si="9"/>
        <v>3.8896088302970968</v>
      </c>
      <c r="BK34" s="13">
        <f t="shared" ca="1" si="9"/>
        <v>-0.16331656654389493</v>
      </c>
      <c r="BL34" s="13">
        <f t="shared" ca="1" si="9"/>
        <v>5.3975047459435679</v>
      </c>
      <c r="BM34" s="13">
        <f t="shared" ca="1" si="9"/>
        <v>2.7897769830470249</v>
      </c>
      <c r="BN34" s="13">
        <f t="shared" ca="1" si="9"/>
        <v>4.4630349824799955</v>
      </c>
    </row>
    <row r="35" spans="1:66" x14ac:dyDescent="0.2">
      <c r="A35" s="10">
        <v>14</v>
      </c>
      <c r="B35" s="14">
        <f t="shared" ca="1" si="2"/>
        <v>0.52187194076706744</v>
      </c>
      <c r="C35" s="16">
        <f t="shared" ca="1" si="6"/>
        <v>-0.83115803928200616</v>
      </c>
      <c r="D35" s="16">
        <f t="shared" ca="1" si="3"/>
        <v>-0.73639732126459456</v>
      </c>
      <c r="F35" s="7">
        <v>14</v>
      </c>
      <c r="G35" s="13">
        <f t="shared" ca="1" si="7"/>
        <v>6.4517297010746875</v>
      </c>
      <c r="H35" s="13">
        <f t="shared" ca="1" si="4"/>
        <v>3.7012630443739956</v>
      </c>
      <c r="I35" s="13">
        <f t="shared" ca="1" si="4"/>
        <v>-3.0606778856360854</v>
      </c>
      <c r="J35" s="13">
        <f t="shared" ca="1" si="4"/>
        <v>7.3030055197543353</v>
      </c>
      <c r="K35" s="13">
        <f t="shared" ca="1" si="4"/>
        <v>5.8517953163977134</v>
      </c>
      <c r="L35" s="13">
        <f t="shared" ca="1" si="4"/>
        <v>5.6306087152110393</v>
      </c>
      <c r="M35" s="13">
        <f t="shared" ca="1" si="4"/>
        <v>1.8379545611996027</v>
      </c>
      <c r="N35" s="13">
        <f t="shared" ca="1" si="4"/>
        <v>-0.53149911691322416</v>
      </c>
      <c r="O35" s="13">
        <f t="shared" ca="1" si="4"/>
        <v>2.5253996790963256</v>
      </c>
      <c r="P35" s="13">
        <f t="shared" ref="P35:AE50" ca="1" si="10">_xlfn.NORM.INV(RAND(),$B$7,$B$8)</f>
        <v>-0.60858485474563073</v>
      </c>
      <c r="Q35" s="13">
        <f t="shared" ca="1" si="10"/>
        <v>1.422249919609778</v>
      </c>
      <c r="R35" s="13">
        <f t="shared" ca="1" si="10"/>
        <v>8.5774325981001631</v>
      </c>
      <c r="S35" s="13">
        <f t="shared" ca="1" si="10"/>
        <v>1.9153389644364718</v>
      </c>
      <c r="T35" s="13">
        <f t="shared" ca="1" si="10"/>
        <v>3.6691604625993182</v>
      </c>
      <c r="U35" s="13">
        <f t="shared" ca="1" si="10"/>
        <v>-2.3137782685328077</v>
      </c>
      <c r="V35" s="13">
        <f t="shared" ca="1" si="10"/>
        <v>4.5224686582152778</v>
      </c>
      <c r="W35" s="13">
        <f t="shared" ca="1" si="10"/>
        <v>-1.9821018363734186</v>
      </c>
      <c r="X35" s="13">
        <f t="shared" ca="1" si="10"/>
        <v>5.1560211628459802</v>
      </c>
      <c r="Y35" s="13">
        <f t="shared" ca="1" si="10"/>
        <v>1.3037784784411071</v>
      </c>
      <c r="Z35" s="13">
        <f t="shared" ca="1" si="10"/>
        <v>2.1259731240358648</v>
      </c>
      <c r="AA35" s="13">
        <f t="shared" ca="1" si="10"/>
        <v>3.5298384311615769</v>
      </c>
      <c r="AB35" s="13">
        <f t="shared" ca="1" si="10"/>
        <v>2.8710939581499075</v>
      </c>
      <c r="AC35" s="13">
        <f t="shared" ca="1" si="10"/>
        <v>3.3096689257103993</v>
      </c>
      <c r="AD35" s="13">
        <f t="shared" ca="1" si="10"/>
        <v>-1.1729511252397398</v>
      </c>
      <c r="AE35" s="13">
        <f t="shared" ca="1" si="10"/>
        <v>1.2230863869038173</v>
      </c>
      <c r="AF35" s="13">
        <f t="shared" ca="1" si="9"/>
        <v>10.346953889971648</v>
      </c>
      <c r="AG35" s="13">
        <f t="shared" ca="1" si="9"/>
        <v>4.4093585480549944</v>
      </c>
      <c r="AH35" s="13">
        <f t="shared" ca="1" si="9"/>
        <v>0.28583710236080018</v>
      </c>
      <c r="AI35" s="13">
        <f t="shared" ca="1" si="9"/>
        <v>-2.1634495784028678</v>
      </c>
      <c r="AJ35" s="13">
        <f t="shared" ca="1" si="9"/>
        <v>-4.208347871440945</v>
      </c>
      <c r="AK35" s="13">
        <f t="shared" ca="1" si="9"/>
        <v>3.9576799688818465</v>
      </c>
      <c r="AL35" s="13">
        <f t="shared" ca="1" si="9"/>
        <v>6.9531571109209356</v>
      </c>
      <c r="AM35" s="13">
        <f t="shared" ca="1" si="9"/>
        <v>3.1607837037920739</v>
      </c>
      <c r="AN35" s="13">
        <f t="shared" ca="1" si="9"/>
        <v>-1.6972483918047852</v>
      </c>
      <c r="AO35" s="13">
        <f t="shared" ca="1" si="9"/>
        <v>-1.0381334154687973</v>
      </c>
      <c r="AP35" s="13">
        <f t="shared" ca="1" si="9"/>
        <v>-6.9734422811647718</v>
      </c>
      <c r="AQ35" s="13">
        <f t="shared" ca="1" si="9"/>
        <v>4.2635755859294537</v>
      </c>
      <c r="AR35" s="13">
        <f t="shared" ca="1" si="9"/>
        <v>-3.6772180414935054</v>
      </c>
      <c r="AS35" s="13">
        <f t="shared" ca="1" si="9"/>
        <v>7.2746649946564599</v>
      </c>
      <c r="AT35" s="13">
        <f t="shared" ca="1" si="9"/>
        <v>-4.3599236125176617</v>
      </c>
      <c r="AU35" s="13">
        <f t="shared" ref="AU35:BN35" ca="1" si="11">_xlfn.NORM.INV(RAND(),$B$7,$B$8)</f>
        <v>4.9382060452525813</v>
      </c>
      <c r="AV35" s="13">
        <f t="shared" ca="1" si="11"/>
        <v>4.3576089288313824</v>
      </c>
      <c r="AW35" s="13">
        <f t="shared" ca="1" si="11"/>
        <v>-1.326348468190591</v>
      </c>
      <c r="AX35" s="13">
        <f t="shared" ca="1" si="11"/>
        <v>5.5626360844856224</v>
      </c>
      <c r="AY35" s="13">
        <f t="shared" ca="1" si="11"/>
        <v>-2.8082532415149721</v>
      </c>
      <c r="AZ35" s="13">
        <f t="shared" ca="1" si="11"/>
        <v>3.5085980020624801</v>
      </c>
      <c r="BA35" s="13">
        <f t="shared" ca="1" si="11"/>
        <v>-1.3773907969154537</v>
      </c>
      <c r="BB35" s="13">
        <f t="shared" ca="1" si="11"/>
        <v>-1.0533483762743878</v>
      </c>
      <c r="BC35" s="13">
        <f t="shared" ca="1" si="11"/>
        <v>6.8336147594201631</v>
      </c>
      <c r="BD35" s="13">
        <f t="shared" ca="1" si="11"/>
        <v>-1.2688621384699141</v>
      </c>
      <c r="BE35" s="13">
        <f t="shared" ca="1" si="11"/>
        <v>2.6702031638502408</v>
      </c>
      <c r="BF35" s="13">
        <f t="shared" ca="1" si="11"/>
        <v>-0.89486954819176212</v>
      </c>
      <c r="BG35" s="13">
        <f t="shared" ca="1" si="11"/>
        <v>2.1684632484689401</v>
      </c>
      <c r="BH35" s="13">
        <f t="shared" ca="1" si="11"/>
        <v>2.4683120444995308</v>
      </c>
      <c r="BI35" s="13">
        <f t="shared" ca="1" si="11"/>
        <v>5.3577126847350591</v>
      </c>
      <c r="BJ35" s="13">
        <f t="shared" ca="1" si="11"/>
        <v>6.9634380198879411</v>
      </c>
      <c r="BK35" s="13">
        <f t="shared" ca="1" si="11"/>
        <v>-0.39653084806892558</v>
      </c>
      <c r="BL35" s="13">
        <f t="shared" ca="1" si="11"/>
        <v>-2.1940999611478986</v>
      </c>
      <c r="BM35" s="13">
        <f t="shared" ca="1" si="11"/>
        <v>4.3625148349251797</v>
      </c>
      <c r="BN35" s="13">
        <f t="shared" ca="1" si="11"/>
        <v>4.5859872354152174</v>
      </c>
    </row>
    <row r="36" spans="1:66" x14ac:dyDescent="0.2">
      <c r="A36" s="10">
        <v>15</v>
      </c>
      <c r="B36" s="14">
        <f t="shared" ca="1" si="2"/>
        <v>1.5678529680055819</v>
      </c>
      <c r="C36" s="16">
        <f t="shared" ca="1" si="6"/>
        <v>-0.82040260416157174</v>
      </c>
      <c r="D36" s="16">
        <f t="shared" ca="1" si="3"/>
        <v>-0.68218644200191181</v>
      </c>
      <c r="F36" s="7">
        <v>15</v>
      </c>
      <c r="G36" s="13">
        <f t="shared" ca="1" si="7"/>
        <v>0.47585372942042037</v>
      </c>
      <c r="H36" s="13">
        <f t="shared" ca="1" si="7"/>
        <v>-0.36947251203990739</v>
      </c>
      <c r="I36" s="13">
        <f t="shared" ca="1" si="7"/>
        <v>6.2818238082112581</v>
      </c>
      <c r="J36" s="13">
        <f t="shared" ca="1" si="7"/>
        <v>1.2015302833033426</v>
      </c>
      <c r="K36" s="13">
        <f t="shared" ca="1" si="7"/>
        <v>2.3216248152139611</v>
      </c>
      <c r="L36" s="13">
        <f t="shared" ca="1" si="7"/>
        <v>1.0454082701774916</v>
      </c>
      <c r="M36" s="13">
        <f t="shared" ca="1" si="7"/>
        <v>4.1905033461105141</v>
      </c>
      <c r="N36" s="13">
        <f t="shared" ca="1" si="7"/>
        <v>0.15690498430668143</v>
      </c>
      <c r="O36" s="13">
        <f t="shared" ca="1" si="7"/>
        <v>-0.37514718947166825</v>
      </c>
      <c r="P36" s="13">
        <f t="shared" ca="1" si="7"/>
        <v>3.5224500802955112</v>
      </c>
      <c r="Q36" s="13">
        <f t="shared" ca="1" si="7"/>
        <v>3.032832785847217</v>
      </c>
      <c r="R36" s="13">
        <f t="shared" ca="1" si="7"/>
        <v>1.6084883241118368</v>
      </c>
      <c r="S36" s="13">
        <f t="shared" ca="1" si="7"/>
        <v>-0.81977750814990724</v>
      </c>
      <c r="T36" s="13">
        <f t="shared" ca="1" si="7"/>
        <v>5.4819783198620229</v>
      </c>
      <c r="U36" s="13">
        <f t="shared" ca="1" si="7"/>
        <v>1.8120442294437555</v>
      </c>
      <c r="V36" s="13">
        <f t="shared" ca="1" si="7"/>
        <v>2.1102821187514387E-2</v>
      </c>
      <c r="W36" s="13">
        <f t="shared" ca="1" si="10"/>
        <v>-2.7419029311656793</v>
      </c>
      <c r="X36" s="13">
        <f t="shared" ca="1" si="10"/>
        <v>2.8887836085150553E-2</v>
      </c>
      <c r="Y36" s="13">
        <f t="shared" ca="1" si="10"/>
        <v>6.4282366525052819</v>
      </c>
      <c r="Z36" s="13">
        <f t="shared" ca="1" si="10"/>
        <v>4.6771813476246979</v>
      </c>
      <c r="AA36" s="13">
        <f t="shared" ca="1" si="10"/>
        <v>1.8432913549374406</v>
      </c>
      <c r="AB36" s="13">
        <f t="shared" ca="1" si="10"/>
        <v>3.0072377597986839</v>
      </c>
      <c r="AC36" s="13">
        <f t="shared" ca="1" si="10"/>
        <v>2.4531472492901907</v>
      </c>
      <c r="AD36" s="13">
        <f t="shared" ca="1" si="10"/>
        <v>-1.6337018591932626</v>
      </c>
      <c r="AE36" s="13">
        <f t="shared" ca="1" si="10"/>
        <v>-2.6806736786299457</v>
      </c>
      <c r="AF36" s="13">
        <f t="shared" ref="AF36:BN43" ca="1" si="12">_xlfn.NORM.INV(RAND(),$B$7,$B$8)</f>
        <v>3.8860904944314165</v>
      </c>
      <c r="AG36" s="13">
        <f t="shared" ca="1" si="12"/>
        <v>6.797386818913794</v>
      </c>
      <c r="AH36" s="13">
        <f t="shared" ca="1" si="12"/>
        <v>5.5689698450573761</v>
      </c>
      <c r="AI36" s="13">
        <f t="shared" ca="1" si="12"/>
        <v>1.2964423463967949</v>
      </c>
      <c r="AJ36" s="13">
        <f t="shared" ca="1" si="12"/>
        <v>2.4005672707662953</v>
      </c>
      <c r="AK36" s="13">
        <f t="shared" ca="1" si="12"/>
        <v>3.736125343206544</v>
      </c>
      <c r="AL36" s="13">
        <f t="shared" ca="1" si="12"/>
        <v>3.3023698412229203</v>
      </c>
      <c r="AM36" s="13">
        <f t="shared" ca="1" si="12"/>
        <v>0.25821828346271092</v>
      </c>
      <c r="AN36" s="13">
        <f t="shared" ca="1" si="12"/>
        <v>0.43060675587478903</v>
      </c>
      <c r="AO36" s="13">
        <f t="shared" ca="1" si="12"/>
        <v>-1.9445757136014836</v>
      </c>
      <c r="AP36" s="13">
        <f t="shared" ca="1" si="12"/>
        <v>3.2096452257742127</v>
      </c>
      <c r="AQ36" s="13">
        <f t="shared" ca="1" si="12"/>
        <v>1.8909190065759993</v>
      </c>
      <c r="AR36" s="13">
        <f t="shared" ca="1" si="12"/>
        <v>5.0193982826476251</v>
      </c>
      <c r="AS36" s="13">
        <f t="shared" ca="1" si="12"/>
        <v>1.3014296485883297</v>
      </c>
      <c r="AT36" s="13">
        <f t="shared" ca="1" si="12"/>
        <v>5.2612677814206288</v>
      </c>
      <c r="AU36" s="13">
        <f t="shared" ca="1" si="12"/>
        <v>1.3298068693123231</v>
      </c>
      <c r="AV36" s="13">
        <f t="shared" ca="1" si="12"/>
        <v>5.8746667238106509</v>
      </c>
      <c r="AW36" s="13">
        <f t="shared" ca="1" si="12"/>
        <v>0.6503268759155425</v>
      </c>
      <c r="AX36" s="13">
        <f t="shared" ca="1" si="12"/>
        <v>1.6615577614916486</v>
      </c>
      <c r="AY36" s="13">
        <f t="shared" ca="1" si="12"/>
        <v>-0.5133777954632528</v>
      </c>
      <c r="AZ36" s="13">
        <f t="shared" ca="1" si="12"/>
        <v>0.15938147184745777</v>
      </c>
      <c r="BA36" s="13">
        <f t="shared" ca="1" si="12"/>
        <v>4.1940121658686804</v>
      </c>
      <c r="BB36" s="13">
        <f t="shared" ca="1" si="12"/>
        <v>4.849337161042774</v>
      </c>
      <c r="BC36" s="13">
        <f t="shared" ca="1" si="12"/>
        <v>3.0495119478633175</v>
      </c>
      <c r="BD36" s="13">
        <f t="shared" ca="1" si="12"/>
        <v>0.99738394868960634</v>
      </c>
      <c r="BE36" s="13">
        <f t="shared" ca="1" si="12"/>
        <v>-1.0229917975063261</v>
      </c>
      <c r="BF36" s="13">
        <f t="shared" ca="1" si="12"/>
        <v>-0.39718943094606374</v>
      </c>
      <c r="BG36" s="13">
        <f t="shared" ca="1" si="12"/>
        <v>-1.9069406704902647</v>
      </c>
      <c r="BH36" s="13">
        <f t="shared" ca="1" si="12"/>
        <v>3.2941925403339867</v>
      </c>
      <c r="BI36" s="13">
        <f t="shared" ca="1" si="12"/>
        <v>-1.128300017139944</v>
      </c>
      <c r="BJ36" s="13">
        <f t="shared" ca="1" si="12"/>
        <v>1.419548954929482</v>
      </c>
      <c r="BK36" s="13">
        <f t="shared" ca="1" si="12"/>
        <v>1.9155090632416711</v>
      </c>
      <c r="BL36" s="13">
        <f t="shared" ca="1" si="12"/>
        <v>3.1586128259610788</v>
      </c>
      <c r="BM36" s="13">
        <f t="shared" ca="1" si="12"/>
        <v>2.6359666368122374</v>
      </c>
      <c r="BN36" s="13">
        <f t="shared" ca="1" si="12"/>
        <v>-2.5936884904522923</v>
      </c>
    </row>
    <row r="37" spans="1:66" x14ac:dyDescent="0.2">
      <c r="A37" s="10">
        <v>16</v>
      </c>
      <c r="B37" s="14">
        <f t="shared" ca="1" si="2"/>
        <v>-2.0708020082895077E-2</v>
      </c>
      <c r="C37" s="16">
        <f t="shared" ca="1" si="6"/>
        <v>-0.81956764195684906</v>
      </c>
      <c r="D37" s="16">
        <f t="shared" ca="1" si="3"/>
        <v>-0.62993051149218782</v>
      </c>
      <c r="F37" s="7">
        <v>16</v>
      </c>
      <c r="G37" s="13">
        <f t="shared" ca="1" si="7"/>
        <v>2.6543409202882131</v>
      </c>
      <c r="H37" s="13">
        <f t="shared" ca="1" si="7"/>
        <v>0.92016746605297239</v>
      </c>
      <c r="I37" s="13">
        <f t="shared" ca="1" si="7"/>
        <v>4.3348183420269031</v>
      </c>
      <c r="J37" s="13">
        <f t="shared" ca="1" si="7"/>
        <v>2.3107530903490021</v>
      </c>
      <c r="K37" s="13">
        <f t="shared" ca="1" si="7"/>
        <v>2.9457326341617938</v>
      </c>
      <c r="L37" s="13">
        <f t="shared" ca="1" si="7"/>
        <v>2.5855308386787157</v>
      </c>
      <c r="M37" s="13">
        <f t="shared" ca="1" si="7"/>
        <v>5.728695860785586</v>
      </c>
      <c r="N37" s="13">
        <f t="shared" ca="1" si="7"/>
        <v>1.4203780135962303</v>
      </c>
      <c r="O37" s="13">
        <f t="shared" ca="1" si="7"/>
        <v>6.084487726464225</v>
      </c>
      <c r="P37" s="13">
        <f t="shared" ca="1" si="7"/>
        <v>0.9886315833742314</v>
      </c>
      <c r="Q37" s="13">
        <f t="shared" ca="1" si="7"/>
        <v>-0.74864670212339535</v>
      </c>
      <c r="R37" s="13">
        <f t="shared" ca="1" si="7"/>
        <v>2.0710231773585623</v>
      </c>
      <c r="S37" s="13">
        <f t="shared" ca="1" si="7"/>
        <v>-3.1152819356049655</v>
      </c>
      <c r="T37" s="13">
        <f t="shared" ca="1" si="7"/>
        <v>3.714030994546818</v>
      </c>
      <c r="U37" s="13">
        <f t="shared" ca="1" si="7"/>
        <v>-5.0351749147289055</v>
      </c>
      <c r="V37" s="13">
        <f t="shared" ca="1" si="7"/>
        <v>4.3038166465476024</v>
      </c>
      <c r="W37" s="13">
        <f t="shared" ca="1" si="10"/>
        <v>2.745324007488402</v>
      </c>
      <c r="X37" s="13">
        <f t="shared" ca="1" si="10"/>
        <v>8.2619670984434368</v>
      </c>
      <c r="Y37" s="13">
        <f t="shared" ca="1" si="10"/>
        <v>-0.68852922646592507</v>
      </c>
      <c r="Z37" s="13">
        <f t="shared" ca="1" si="10"/>
        <v>4.1426577200978336</v>
      </c>
      <c r="AA37" s="13">
        <f t="shared" ca="1" si="10"/>
        <v>-0.82201857885723362</v>
      </c>
      <c r="AB37" s="13">
        <f t="shared" ca="1" si="10"/>
        <v>-5.4479491242986349</v>
      </c>
      <c r="AC37" s="13">
        <f t="shared" ca="1" si="10"/>
        <v>-0.99028653198022898</v>
      </c>
      <c r="AD37" s="13">
        <f t="shared" ca="1" si="10"/>
        <v>1.4368145506822336</v>
      </c>
      <c r="AE37" s="13">
        <f t="shared" ca="1" si="10"/>
        <v>2.7272321397178247</v>
      </c>
      <c r="AF37" s="13">
        <f t="shared" ca="1" si="12"/>
        <v>-0.64304655438199365</v>
      </c>
      <c r="AG37" s="13">
        <f t="shared" ca="1" si="12"/>
        <v>6.5756594540991617</v>
      </c>
      <c r="AH37" s="13">
        <f t="shared" ca="1" si="12"/>
        <v>5.3491922995121195</v>
      </c>
      <c r="AI37" s="13">
        <f t="shared" ca="1" si="12"/>
        <v>4.8799849504465698E-2</v>
      </c>
      <c r="AJ37" s="13">
        <f t="shared" ca="1" si="12"/>
        <v>6.408915698046175</v>
      </c>
      <c r="AK37" s="13">
        <f t="shared" ca="1" si="12"/>
        <v>2.967612207989073</v>
      </c>
      <c r="AL37" s="13">
        <f t="shared" ca="1" si="12"/>
        <v>-0.56283285263068006</v>
      </c>
      <c r="AM37" s="13">
        <f t="shared" ca="1" si="12"/>
        <v>2.1841306380200955</v>
      </c>
      <c r="AN37" s="13">
        <f t="shared" ca="1" si="12"/>
        <v>1.1141745944100627</v>
      </c>
      <c r="AO37" s="13">
        <f t="shared" ca="1" si="12"/>
        <v>3.6674026528674273</v>
      </c>
      <c r="AP37" s="13">
        <f t="shared" ca="1" si="12"/>
        <v>2.1612495395565783</v>
      </c>
      <c r="AQ37" s="13">
        <f t="shared" ca="1" si="12"/>
        <v>1.5705375571152285</v>
      </c>
      <c r="AR37" s="13">
        <f t="shared" ca="1" si="12"/>
        <v>1.8635368892530819</v>
      </c>
      <c r="AS37" s="13">
        <f t="shared" ca="1" si="12"/>
        <v>-1.6270292193187252</v>
      </c>
      <c r="AT37" s="13">
        <f t="shared" ca="1" si="12"/>
        <v>4.3790555182366981</v>
      </c>
      <c r="AU37" s="13">
        <f t="shared" ca="1" si="12"/>
        <v>6.6048121423934543</v>
      </c>
      <c r="AV37" s="13">
        <f t="shared" ca="1" si="12"/>
        <v>5.270936052811475</v>
      </c>
      <c r="AW37" s="13">
        <f t="shared" ca="1" si="12"/>
        <v>1.5855838721478321</v>
      </c>
      <c r="AX37" s="13">
        <f t="shared" ca="1" si="12"/>
        <v>-0.90993772013248586</v>
      </c>
      <c r="AY37" s="13">
        <f t="shared" ca="1" si="12"/>
        <v>6.3132220318268351</v>
      </c>
      <c r="AZ37" s="13">
        <f t="shared" ca="1" si="12"/>
        <v>2.7380540502313968</v>
      </c>
      <c r="BA37" s="13">
        <f t="shared" ca="1" si="12"/>
        <v>5.6033870674979829</v>
      </c>
      <c r="BB37" s="13">
        <f t="shared" ca="1" si="12"/>
        <v>8.2573853230320964</v>
      </c>
      <c r="BC37" s="13">
        <f t="shared" ca="1" si="12"/>
        <v>6.6224772152273239</v>
      </c>
      <c r="BD37" s="13">
        <f t="shared" ca="1" si="12"/>
        <v>3.5520344422976122</v>
      </c>
      <c r="BE37" s="13">
        <f t="shared" ca="1" si="12"/>
        <v>3.6412690326919481</v>
      </c>
      <c r="BF37" s="13">
        <f t="shared" ca="1" si="12"/>
        <v>5.8136326702752879</v>
      </c>
      <c r="BG37" s="13">
        <f t="shared" ca="1" si="12"/>
        <v>4.3730789600127817</v>
      </c>
      <c r="BH37" s="13">
        <f t="shared" ca="1" si="12"/>
        <v>4.4924545510912788</v>
      </c>
      <c r="BI37" s="13">
        <f t="shared" ca="1" si="12"/>
        <v>5.5749539175606566</v>
      </c>
      <c r="BJ37" s="13">
        <f t="shared" ca="1" si="12"/>
        <v>0.78401853783731079</v>
      </c>
      <c r="BK37" s="13">
        <f t="shared" ca="1" si="12"/>
        <v>2.2363344237010683</v>
      </c>
      <c r="BL37" s="13">
        <f t="shared" ca="1" si="12"/>
        <v>6.0478200198951306</v>
      </c>
      <c r="BM37" s="13">
        <f t="shared" ca="1" si="12"/>
        <v>0.34274654360385481</v>
      </c>
      <c r="BN37" s="13">
        <f t="shared" ca="1" si="12"/>
        <v>2.7521025651099169</v>
      </c>
    </row>
    <row r="38" spans="1:66" x14ac:dyDescent="0.2">
      <c r="A38" s="10">
        <v>17</v>
      </c>
      <c r="B38" s="14">
        <f t="shared" ca="1" si="2"/>
        <v>-8.0572856560449144E-2</v>
      </c>
      <c r="C38" s="16">
        <f t="shared" ca="1" si="6"/>
        <v>-0.79742271257268071</v>
      </c>
      <c r="D38" s="16">
        <f t="shared" ca="1" si="3"/>
        <v>-0.57936075867315595</v>
      </c>
      <c r="F38" s="7">
        <v>17</v>
      </c>
      <c r="G38" s="13">
        <f t="shared" ca="1" si="7"/>
        <v>5.1631113262440298E-2</v>
      </c>
      <c r="H38" s="13">
        <f t="shared" ca="1" si="7"/>
        <v>0.91878164394434547</v>
      </c>
      <c r="I38" s="13">
        <f t="shared" ca="1" si="7"/>
        <v>0.47756304608278111</v>
      </c>
      <c r="J38" s="13">
        <f t="shared" ca="1" si="7"/>
        <v>-0.80159230925178226</v>
      </c>
      <c r="K38" s="13">
        <f t="shared" ca="1" si="7"/>
        <v>2.5903091339855253</v>
      </c>
      <c r="L38" s="13">
        <f t="shared" ca="1" si="7"/>
        <v>2.9729324914022439</v>
      </c>
      <c r="M38" s="13">
        <f t="shared" ca="1" si="7"/>
        <v>-1.565123709994114</v>
      </c>
      <c r="N38" s="13">
        <f t="shared" ca="1" si="7"/>
        <v>2.0679972665213273</v>
      </c>
      <c r="O38" s="13">
        <f t="shared" ca="1" si="7"/>
        <v>2.8159988650345928</v>
      </c>
      <c r="P38" s="13">
        <f t="shared" ca="1" si="7"/>
        <v>0.13564528782794216</v>
      </c>
      <c r="Q38" s="13">
        <f t="shared" ca="1" si="7"/>
        <v>3.1429935505240891</v>
      </c>
      <c r="R38" s="13">
        <f t="shared" ca="1" si="7"/>
        <v>-2.2016592592176982</v>
      </c>
      <c r="S38" s="13">
        <f t="shared" ca="1" si="7"/>
        <v>1.8848609640019829</v>
      </c>
      <c r="T38" s="13">
        <f t="shared" ca="1" si="7"/>
        <v>-5.6078342163993913</v>
      </c>
      <c r="U38" s="13">
        <f t="shared" ca="1" si="7"/>
        <v>4.665345798258441</v>
      </c>
      <c r="V38" s="13">
        <f t="shared" ca="1" si="7"/>
        <v>-4.8785952227244946</v>
      </c>
      <c r="W38" s="13">
        <f t="shared" ca="1" si="10"/>
        <v>2.1198489803065552</v>
      </c>
      <c r="X38" s="13">
        <f t="shared" ca="1" si="10"/>
        <v>2.1979694654477853</v>
      </c>
      <c r="Y38" s="13">
        <f t="shared" ca="1" si="10"/>
        <v>7.5553397685265899</v>
      </c>
      <c r="Z38" s="13">
        <f t="shared" ca="1" si="10"/>
        <v>4.3831288175414445</v>
      </c>
      <c r="AA38" s="13">
        <f t="shared" ca="1" si="10"/>
        <v>1.8398961980776189</v>
      </c>
      <c r="AB38" s="13">
        <f t="shared" ca="1" si="10"/>
        <v>3.9398458005553891</v>
      </c>
      <c r="AC38" s="13">
        <f t="shared" ca="1" si="10"/>
        <v>-2.0229353135551733</v>
      </c>
      <c r="AD38" s="13">
        <f t="shared" ca="1" si="10"/>
        <v>5.4022601951664537</v>
      </c>
      <c r="AE38" s="13">
        <f t="shared" ca="1" si="10"/>
        <v>4.4928500701555567</v>
      </c>
      <c r="AF38" s="13">
        <f t="shared" ca="1" si="12"/>
        <v>-0.66917374108117933</v>
      </c>
      <c r="AG38" s="13">
        <f t="shared" ca="1" si="12"/>
        <v>0.2813994777117208</v>
      </c>
      <c r="AH38" s="13">
        <f t="shared" ca="1" si="12"/>
        <v>1.6247112203470113</v>
      </c>
      <c r="AI38" s="13">
        <f t="shared" ca="1" si="12"/>
        <v>-8.4643470529501386E-2</v>
      </c>
      <c r="AJ38" s="13">
        <f t="shared" ca="1" si="12"/>
        <v>1.9118230521505639</v>
      </c>
      <c r="AK38" s="13">
        <f t="shared" ca="1" si="12"/>
        <v>-1.5744355729080137</v>
      </c>
      <c r="AL38" s="13">
        <f t="shared" ca="1" si="12"/>
        <v>3.8859069713503049</v>
      </c>
      <c r="AM38" s="13">
        <f t="shared" ca="1" si="12"/>
        <v>3.2261215531356422</v>
      </c>
      <c r="AN38" s="13">
        <f t="shared" ca="1" si="12"/>
        <v>5.0896939330559876</v>
      </c>
      <c r="AO38" s="13">
        <f t="shared" ca="1" si="12"/>
        <v>-1.4842770861399694</v>
      </c>
      <c r="AP38" s="13">
        <f t="shared" ca="1" si="12"/>
        <v>1.803481694842586</v>
      </c>
      <c r="AQ38" s="13">
        <f t="shared" ca="1" si="12"/>
        <v>3.3775207875388791E-2</v>
      </c>
      <c r="AR38" s="13">
        <f t="shared" ca="1" si="12"/>
        <v>4.2365432787228334</v>
      </c>
      <c r="AS38" s="13">
        <f t="shared" ca="1" si="12"/>
        <v>-0.15721963497672808</v>
      </c>
      <c r="AT38" s="13">
        <f t="shared" ca="1" si="12"/>
        <v>1.7825181156575673</v>
      </c>
      <c r="AU38" s="13">
        <f t="shared" ca="1" si="12"/>
        <v>7.0240336813225772</v>
      </c>
      <c r="AV38" s="13">
        <f t="shared" ca="1" si="12"/>
        <v>5.2773615759378716</v>
      </c>
      <c r="AW38" s="13">
        <f t="shared" ca="1" si="12"/>
        <v>3.0480842298068014</v>
      </c>
      <c r="AX38" s="13">
        <f t="shared" ca="1" si="12"/>
        <v>4.8933050640668121</v>
      </c>
      <c r="AY38" s="13">
        <f t="shared" ca="1" si="12"/>
        <v>3.9836956745585166</v>
      </c>
      <c r="AZ38" s="13">
        <f t="shared" ca="1" si="12"/>
        <v>7.7925314984550269</v>
      </c>
      <c r="BA38" s="13">
        <f t="shared" ca="1" si="12"/>
        <v>-0.75395492232351202</v>
      </c>
      <c r="BB38" s="13">
        <f t="shared" ca="1" si="12"/>
        <v>0.59034937310478131</v>
      </c>
      <c r="BC38" s="13">
        <f t="shared" ca="1" si="12"/>
        <v>2.8583297793394058</v>
      </c>
      <c r="BD38" s="13">
        <f t="shared" ca="1" si="12"/>
        <v>4.0605460034163086</v>
      </c>
      <c r="BE38" s="13">
        <f t="shared" ca="1" si="12"/>
        <v>5.2801511360933873</v>
      </c>
      <c r="BF38" s="13">
        <f t="shared" ca="1" si="12"/>
        <v>6.839507756366686</v>
      </c>
      <c r="BG38" s="13">
        <f t="shared" ca="1" si="12"/>
        <v>2.154184382627446</v>
      </c>
      <c r="BH38" s="13">
        <f t="shared" ca="1" si="12"/>
        <v>5.6595912621398039</v>
      </c>
      <c r="BI38" s="13">
        <f t="shared" ca="1" si="12"/>
        <v>6.4297995594343744</v>
      </c>
      <c r="BJ38" s="13">
        <f t="shared" ca="1" si="12"/>
        <v>0.87632980264305127</v>
      </c>
      <c r="BK38" s="13">
        <f t="shared" ca="1" si="12"/>
        <v>-0.67729443434685832</v>
      </c>
      <c r="BL38" s="13">
        <f t="shared" ca="1" si="12"/>
        <v>-4.1235176656337007</v>
      </c>
      <c r="BM38" s="13">
        <f t="shared" ca="1" si="12"/>
        <v>2.7335269930250172</v>
      </c>
      <c r="BN38" s="13">
        <f t="shared" ca="1" si="12"/>
        <v>5.7242138240270943</v>
      </c>
    </row>
    <row r="39" spans="1:66" x14ac:dyDescent="0.2">
      <c r="A39" s="10">
        <v>18</v>
      </c>
      <c r="B39" s="14">
        <f t="shared" ca="1" si="2"/>
        <v>1.3276386156868949</v>
      </c>
      <c r="C39" s="16">
        <f t="shared" ca="1" si="6"/>
        <v>-0.67544115762268919</v>
      </c>
      <c r="D39" s="16">
        <f t="shared" ca="1" si="3"/>
        <v>-0.53025020173838766</v>
      </c>
      <c r="F39" s="7">
        <v>18</v>
      </c>
      <c r="G39" s="13">
        <f t="shared" ca="1" si="7"/>
        <v>5.2430748887606242</v>
      </c>
      <c r="H39" s="13">
        <f t="shared" ca="1" si="7"/>
        <v>0.56591249440903613</v>
      </c>
      <c r="I39" s="13">
        <f t="shared" ca="1" si="7"/>
        <v>3.785042136803686</v>
      </c>
      <c r="J39" s="13">
        <f t="shared" ca="1" si="7"/>
        <v>-6.1974853170266542</v>
      </c>
      <c r="K39" s="13">
        <f t="shared" ca="1" si="7"/>
        <v>3.4113632895958221</v>
      </c>
      <c r="L39" s="13">
        <f t="shared" ca="1" si="7"/>
        <v>-3.0042342102547099</v>
      </c>
      <c r="M39" s="13">
        <f t="shared" ca="1" si="7"/>
        <v>1.2812942105042526</v>
      </c>
      <c r="N39" s="13">
        <f t="shared" ca="1" si="7"/>
        <v>5.265963480901501</v>
      </c>
      <c r="O39" s="13">
        <f t="shared" ca="1" si="7"/>
        <v>0.80533278536595598</v>
      </c>
      <c r="P39" s="13">
        <f t="shared" ca="1" si="7"/>
        <v>-0.77937018217414433</v>
      </c>
      <c r="Q39" s="13">
        <f t="shared" ca="1" si="7"/>
        <v>5.4595275235249838</v>
      </c>
      <c r="R39" s="13">
        <f t="shared" ca="1" si="7"/>
        <v>2.0551450962528302</v>
      </c>
      <c r="S39" s="13">
        <f t="shared" ca="1" si="7"/>
        <v>4.6532335518457595</v>
      </c>
      <c r="T39" s="13">
        <f t="shared" ca="1" si="7"/>
        <v>3.5040895377324413</v>
      </c>
      <c r="U39" s="13">
        <f t="shared" ca="1" si="7"/>
        <v>1.2127799485430604</v>
      </c>
      <c r="V39" s="13">
        <f t="shared" ca="1" si="7"/>
        <v>-3.9687659350117723</v>
      </c>
      <c r="W39" s="13">
        <f t="shared" ca="1" si="10"/>
        <v>0.97573309138279329</v>
      </c>
      <c r="X39" s="13">
        <f t="shared" ca="1" si="10"/>
        <v>0.92056022149262207</v>
      </c>
      <c r="Y39" s="13">
        <f t="shared" ca="1" si="10"/>
        <v>0.55620786852768012</v>
      </c>
      <c r="Z39" s="13">
        <f t="shared" ca="1" si="10"/>
        <v>-5.1525746181107408</v>
      </c>
      <c r="AA39" s="13">
        <f t="shared" ca="1" si="10"/>
        <v>0.36368144240230738</v>
      </c>
      <c r="AB39" s="13">
        <f t="shared" ca="1" si="10"/>
        <v>8.2720448439846095</v>
      </c>
      <c r="AC39" s="13">
        <f t="shared" ca="1" si="10"/>
        <v>0.87520282788057457</v>
      </c>
      <c r="AD39" s="13">
        <f t="shared" ca="1" si="10"/>
        <v>3.0271009012772634</v>
      </c>
      <c r="AE39" s="13">
        <f t="shared" ca="1" si="10"/>
        <v>-1.484272581040444</v>
      </c>
      <c r="AF39" s="13">
        <f t="shared" ca="1" si="12"/>
        <v>2.5224833046073361</v>
      </c>
      <c r="AG39" s="13">
        <f t="shared" ca="1" si="12"/>
        <v>0.32421118498705548</v>
      </c>
      <c r="AH39" s="13">
        <f t="shared" ca="1" si="12"/>
        <v>-5.416301561708579</v>
      </c>
      <c r="AI39" s="13">
        <f t="shared" ca="1" si="12"/>
        <v>1.7325155684300864</v>
      </c>
      <c r="AJ39" s="13">
        <f t="shared" ca="1" si="12"/>
        <v>0.38309839945690816</v>
      </c>
      <c r="AK39" s="13">
        <f t="shared" ca="1" si="12"/>
        <v>1.1392781172274264</v>
      </c>
      <c r="AL39" s="13">
        <f t="shared" ca="1" si="12"/>
        <v>-1.7625965843988958</v>
      </c>
      <c r="AM39" s="13">
        <f t="shared" ca="1" si="12"/>
        <v>5.2003065888235556</v>
      </c>
      <c r="AN39" s="13">
        <f t="shared" ca="1" si="12"/>
        <v>-1.037003815411949</v>
      </c>
      <c r="AO39" s="13">
        <f t="shared" ca="1" si="12"/>
        <v>1.4920325680674598</v>
      </c>
      <c r="AP39" s="13">
        <f t="shared" ca="1" si="12"/>
        <v>2.0154894200849878</v>
      </c>
      <c r="AQ39" s="13">
        <f t="shared" ca="1" si="12"/>
        <v>4.946994198265255</v>
      </c>
      <c r="AR39" s="13">
        <f t="shared" ca="1" si="12"/>
        <v>1.5991958627138516</v>
      </c>
      <c r="AS39" s="13">
        <f t="shared" ca="1" si="12"/>
        <v>0.82676693026462855</v>
      </c>
      <c r="AT39" s="13">
        <f t="shared" ca="1" si="12"/>
        <v>-0.30951794689303247</v>
      </c>
      <c r="AU39" s="13">
        <f t="shared" ca="1" si="12"/>
        <v>2.151189197669543</v>
      </c>
      <c r="AV39" s="13">
        <f t="shared" ca="1" si="12"/>
        <v>3.7766591536584855</v>
      </c>
      <c r="AW39" s="13">
        <f t="shared" ca="1" si="12"/>
        <v>1.7872293650580808</v>
      </c>
      <c r="AX39" s="13">
        <f t="shared" ca="1" si="12"/>
        <v>5.73134337790923</v>
      </c>
      <c r="AY39" s="13">
        <f t="shared" ca="1" si="12"/>
        <v>-2.965180557791725</v>
      </c>
      <c r="AZ39" s="13">
        <f t="shared" ca="1" si="12"/>
        <v>5.050108131330691</v>
      </c>
      <c r="BA39" s="13">
        <f t="shared" ca="1" si="12"/>
        <v>2.4221443607618158</v>
      </c>
      <c r="BB39" s="13">
        <f t="shared" ca="1" si="12"/>
        <v>2.318170712623143</v>
      </c>
      <c r="BC39" s="13">
        <f t="shared" ca="1" si="12"/>
        <v>3.7656426043371534</v>
      </c>
      <c r="BD39" s="13">
        <f t="shared" ca="1" si="12"/>
        <v>2.9165780023680408</v>
      </c>
      <c r="BE39" s="13">
        <f t="shared" ca="1" si="12"/>
        <v>0.86927960096484758</v>
      </c>
      <c r="BF39" s="13">
        <f t="shared" ca="1" si="12"/>
        <v>4.657934076210684</v>
      </c>
      <c r="BG39" s="13">
        <f t="shared" ca="1" si="12"/>
        <v>-0.38544947004914798</v>
      </c>
      <c r="BH39" s="13">
        <f t="shared" ca="1" si="12"/>
        <v>5.6900671747321052</v>
      </c>
      <c r="BI39" s="13">
        <f t="shared" ca="1" si="12"/>
        <v>2.2760779366511987</v>
      </c>
      <c r="BJ39" s="13">
        <f t="shared" ca="1" si="12"/>
        <v>5.8410059467510846</v>
      </c>
      <c r="BK39" s="13">
        <f t="shared" ca="1" si="12"/>
        <v>-0.90697396975726496</v>
      </c>
      <c r="BL39" s="13">
        <f t="shared" ca="1" si="12"/>
        <v>1.7777202992738426</v>
      </c>
      <c r="BM39" s="13">
        <f t="shared" ca="1" si="12"/>
        <v>3.3328647206016657</v>
      </c>
      <c r="BN39" s="13">
        <f t="shared" ca="1" si="12"/>
        <v>4.8816386270302434</v>
      </c>
    </row>
    <row r="40" spans="1:66" x14ac:dyDescent="0.2">
      <c r="A40" s="10">
        <v>19</v>
      </c>
      <c r="B40" s="14">
        <f t="shared" ca="1" si="2"/>
        <v>0.88760212036100739</v>
      </c>
      <c r="C40" s="16">
        <f t="shared" ca="1" si="6"/>
        <v>-0.606142604092197</v>
      </c>
      <c r="D40" s="16">
        <f t="shared" ca="1" si="3"/>
        <v>-0.48240454857541398</v>
      </c>
      <c r="F40" s="7">
        <v>19</v>
      </c>
      <c r="G40" s="13">
        <f t="shared" ca="1" si="7"/>
        <v>2.8916603428290455</v>
      </c>
      <c r="H40" s="13">
        <f t="shared" ca="1" si="7"/>
        <v>5.3344149369673675</v>
      </c>
      <c r="I40" s="13">
        <f t="shared" ca="1" si="7"/>
        <v>-1.540379780031472</v>
      </c>
      <c r="J40" s="13">
        <f t="shared" ca="1" si="7"/>
        <v>2.8135890539038177</v>
      </c>
      <c r="K40" s="13">
        <f t="shared" ca="1" si="7"/>
        <v>2.6881224096397416</v>
      </c>
      <c r="L40" s="13">
        <f t="shared" ca="1" si="7"/>
        <v>-2.4829560105714457</v>
      </c>
      <c r="M40" s="13">
        <f t="shared" ca="1" si="7"/>
        <v>4.8332256889827505</v>
      </c>
      <c r="N40" s="13">
        <f t="shared" ca="1" si="7"/>
        <v>6.6616494393548162</v>
      </c>
      <c r="O40" s="13">
        <f t="shared" ca="1" si="7"/>
        <v>3.5880724664122354</v>
      </c>
      <c r="P40" s="13">
        <f t="shared" ca="1" si="7"/>
        <v>7.6984902419470869E-2</v>
      </c>
      <c r="Q40" s="13">
        <f t="shared" ca="1" si="7"/>
        <v>-0.70832536541900559</v>
      </c>
      <c r="R40" s="13">
        <f t="shared" ca="1" si="7"/>
        <v>0.33372073403431846</v>
      </c>
      <c r="S40" s="13">
        <f t="shared" ca="1" si="7"/>
        <v>3.8165166223529567</v>
      </c>
      <c r="T40" s="13">
        <f t="shared" ca="1" si="7"/>
        <v>1.0879695137868381</v>
      </c>
      <c r="U40" s="13">
        <f t="shared" ca="1" si="7"/>
        <v>1.1599621187166884</v>
      </c>
      <c r="V40" s="13">
        <f t="shared" ca="1" si="7"/>
        <v>2.774810765146448</v>
      </c>
      <c r="W40" s="13">
        <f t="shared" ca="1" si="10"/>
        <v>3.3966303622007885</v>
      </c>
      <c r="X40" s="13">
        <f t="shared" ca="1" si="10"/>
        <v>-0.15052357040912812</v>
      </c>
      <c r="Y40" s="13">
        <f t="shared" ca="1" si="10"/>
        <v>3.8455945539850052</v>
      </c>
      <c r="Z40" s="13">
        <f t="shared" ca="1" si="10"/>
        <v>0.25560435575175378</v>
      </c>
      <c r="AA40" s="13">
        <f t="shared" ca="1" si="10"/>
        <v>-3.9015093993253753</v>
      </c>
      <c r="AB40" s="13">
        <f t="shared" ca="1" si="10"/>
        <v>-3.1727459950352053</v>
      </c>
      <c r="AC40" s="13">
        <f t="shared" ca="1" si="10"/>
        <v>-0.91251530869193154</v>
      </c>
      <c r="AD40" s="13">
        <f t="shared" ca="1" si="10"/>
        <v>3.0704135289388983</v>
      </c>
      <c r="AE40" s="13">
        <f t="shared" ca="1" si="10"/>
        <v>-0.5841430507863703</v>
      </c>
      <c r="AF40" s="13">
        <f t="shared" ca="1" si="12"/>
        <v>4.5019272284260303</v>
      </c>
      <c r="AG40" s="13">
        <f t="shared" ca="1" si="12"/>
        <v>4.7829097216869521</v>
      </c>
      <c r="AH40" s="13">
        <f t="shared" ca="1" si="12"/>
        <v>3.9356293510137883</v>
      </c>
      <c r="AI40" s="13">
        <f t="shared" ca="1" si="12"/>
        <v>6.8886529867982551</v>
      </c>
      <c r="AJ40" s="13">
        <f t="shared" ca="1" si="12"/>
        <v>6.2336803452082803</v>
      </c>
      <c r="AK40" s="13">
        <f t="shared" ca="1" si="12"/>
        <v>2.147332604041261</v>
      </c>
      <c r="AL40" s="13">
        <f t="shared" ca="1" si="12"/>
        <v>6.2481014909727168</v>
      </c>
      <c r="AM40" s="13">
        <f t="shared" ca="1" si="12"/>
        <v>-1.8868564452700056</v>
      </c>
      <c r="AN40" s="13">
        <f t="shared" ca="1" si="12"/>
        <v>-3.8553304591095214</v>
      </c>
      <c r="AO40" s="13">
        <f t="shared" ca="1" si="12"/>
        <v>5.7717432161805728</v>
      </c>
      <c r="AP40" s="13">
        <f t="shared" ca="1" si="12"/>
        <v>0.36827862077395324</v>
      </c>
      <c r="AQ40" s="13">
        <f t="shared" ca="1" si="12"/>
        <v>4.8516264251660735</v>
      </c>
      <c r="AR40" s="13">
        <f t="shared" ca="1" si="12"/>
        <v>4.2934431841323164</v>
      </c>
      <c r="AS40" s="13">
        <f t="shared" ca="1" si="12"/>
        <v>1.7396828648007023</v>
      </c>
      <c r="AT40" s="13">
        <f t="shared" ca="1" si="12"/>
        <v>3.5520261203805257</v>
      </c>
      <c r="AU40" s="13">
        <f t="shared" ca="1" si="12"/>
        <v>-1.2040305199451504</v>
      </c>
      <c r="AV40" s="13">
        <f t="shared" ca="1" si="12"/>
        <v>4.5378915121871586</v>
      </c>
      <c r="AW40" s="13">
        <f t="shared" ca="1" si="12"/>
        <v>7.8063598811349468</v>
      </c>
      <c r="AX40" s="13">
        <f t="shared" ca="1" si="12"/>
        <v>2.8933456533428377</v>
      </c>
      <c r="AY40" s="13">
        <f t="shared" ca="1" si="12"/>
        <v>3.6845882856204675</v>
      </c>
      <c r="AZ40" s="13">
        <f t="shared" ca="1" si="12"/>
        <v>1.2136787499541586</v>
      </c>
      <c r="BA40" s="13">
        <f t="shared" ca="1" si="12"/>
        <v>4.9513442284734985</v>
      </c>
      <c r="BB40" s="13">
        <f t="shared" ca="1" si="12"/>
        <v>-0.46742563445546281</v>
      </c>
      <c r="BC40" s="13">
        <f t="shared" ca="1" si="12"/>
        <v>2.8097084883539862</v>
      </c>
      <c r="BD40" s="13">
        <f t="shared" ca="1" si="12"/>
        <v>-3.723242532659965E-2</v>
      </c>
      <c r="BE40" s="13">
        <f t="shared" ca="1" si="12"/>
        <v>7.2676675943055251</v>
      </c>
      <c r="BF40" s="13">
        <f t="shared" ca="1" si="12"/>
        <v>4.0841483967266319</v>
      </c>
      <c r="BG40" s="13">
        <f t="shared" ca="1" si="12"/>
        <v>1.1068118524451018</v>
      </c>
      <c r="BH40" s="13">
        <f t="shared" ca="1" si="12"/>
        <v>-3.1719851406863953E-3</v>
      </c>
      <c r="BI40" s="13">
        <f t="shared" ca="1" si="12"/>
        <v>3.2352095270777395</v>
      </c>
      <c r="BJ40" s="13">
        <f t="shared" ca="1" si="12"/>
        <v>5.3606826476145226</v>
      </c>
      <c r="BK40" s="13">
        <f t="shared" ca="1" si="12"/>
        <v>2.2354894496407689</v>
      </c>
      <c r="BL40" s="13">
        <f t="shared" ca="1" si="12"/>
        <v>-0.71870345743353825</v>
      </c>
      <c r="BM40" s="13">
        <f t="shared" ca="1" si="12"/>
        <v>-2.7223355699890099</v>
      </c>
      <c r="BN40" s="13">
        <f t="shared" ca="1" si="12"/>
        <v>7.6852507073678336</v>
      </c>
    </row>
    <row r="41" spans="1:66" x14ac:dyDescent="0.2">
      <c r="A41" s="10">
        <v>20</v>
      </c>
      <c r="B41" s="14">
        <f t="shared" ca="1" si="2"/>
        <v>-1.090570334734895</v>
      </c>
      <c r="C41" s="16">
        <f t="shared" ca="1" si="6"/>
        <v>-0.56425956249728915</v>
      </c>
      <c r="D41" s="16">
        <f t="shared" ca="1" si="3"/>
        <v>-0.43565536872852384</v>
      </c>
      <c r="F41" s="7">
        <v>20</v>
      </c>
      <c r="G41" s="13">
        <f t="shared" ca="1" si="7"/>
        <v>4.2308749293224395</v>
      </c>
      <c r="H41" s="13">
        <f t="shared" ca="1" si="7"/>
        <v>4.4684537166607718</v>
      </c>
      <c r="I41" s="13">
        <f t="shared" ca="1" si="7"/>
        <v>-1.9208194227034334</v>
      </c>
      <c r="J41" s="13">
        <f t="shared" ca="1" si="7"/>
        <v>-2.74063872304691</v>
      </c>
      <c r="K41" s="13">
        <f t="shared" ca="1" si="7"/>
        <v>1.8235038266361028</v>
      </c>
      <c r="L41" s="13">
        <f t="shared" ca="1" si="7"/>
        <v>-0.88904014055803948</v>
      </c>
      <c r="M41" s="13">
        <f t="shared" ca="1" si="7"/>
        <v>6.2394051500724208</v>
      </c>
      <c r="N41" s="13">
        <f t="shared" ca="1" si="7"/>
        <v>-1.7039827015752564</v>
      </c>
      <c r="O41" s="13">
        <f t="shared" ca="1" si="7"/>
        <v>0.72182447602196032</v>
      </c>
      <c r="P41" s="13">
        <f t="shared" ca="1" si="7"/>
        <v>3.278426344270664</v>
      </c>
      <c r="Q41" s="13">
        <f t="shared" ca="1" si="7"/>
        <v>1.6810934708684175</v>
      </c>
      <c r="R41" s="13">
        <f t="shared" ca="1" si="7"/>
        <v>-2.6531991274292306</v>
      </c>
      <c r="S41" s="13">
        <f t="shared" ca="1" si="7"/>
        <v>4.6461163868881235</v>
      </c>
      <c r="T41" s="13">
        <f t="shared" ca="1" si="7"/>
        <v>1.7596821722925862</v>
      </c>
      <c r="U41" s="13">
        <f t="shared" ca="1" si="7"/>
        <v>3.1188611852137296</v>
      </c>
      <c r="V41" s="13">
        <f t="shared" ca="1" si="7"/>
        <v>3.3873590283868129</v>
      </c>
      <c r="W41" s="13">
        <f t="shared" ca="1" si="10"/>
        <v>1.2733570276802744</v>
      </c>
      <c r="X41" s="13">
        <f t="shared" ca="1" si="10"/>
        <v>3.2228795371539762</v>
      </c>
      <c r="Y41" s="13">
        <f t="shared" ca="1" si="10"/>
        <v>1.1699850526339701</v>
      </c>
      <c r="Z41" s="13">
        <f t="shared" ca="1" si="10"/>
        <v>-2.0079904294721516</v>
      </c>
      <c r="AA41" s="13">
        <f t="shared" ca="1" si="10"/>
        <v>3.9645005517033103</v>
      </c>
      <c r="AB41" s="13">
        <f t="shared" ca="1" si="10"/>
        <v>1.2823857022253082</v>
      </c>
      <c r="AC41" s="13">
        <f t="shared" ca="1" si="10"/>
        <v>-4.8485880771763146</v>
      </c>
      <c r="AD41" s="13">
        <f t="shared" ca="1" si="10"/>
        <v>1.7838907783664952</v>
      </c>
      <c r="AE41" s="13">
        <f t="shared" ca="1" si="10"/>
        <v>6.8884244642169445</v>
      </c>
      <c r="AF41" s="13">
        <f t="shared" ca="1" si="12"/>
        <v>2.7557829501393876</v>
      </c>
      <c r="AG41" s="13">
        <f t="shared" ca="1" si="12"/>
        <v>0.81531544533147282</v>
      </c>
      <c r="AH41" s="13">
        <f t="shared" ca="1" si="12"/>
        <v>0.19016044073810745</v>
      </c>
      <c r="AI41" s="13">
        <f t="shared" ca="1" si="12"/>
        <v>0.81578269933991954</v>
      </c>
      <c r="AJ41" s="13">
        <f t="shared" ca="1" si="12"/>
        <v>2.0802365105371075</v>
      </c>
      <c r="AK41" s="13">
        <f t="shared" ca="1" si="12"/>
        <v>7.2023755782437444</v>
      </c>
      <c r="AL41" s="13">
        <f t="shared" ca="1" si="12"/>
        <v>-1.0876467389158853</v>
      </c>
      <c r="AM41" s="13">
        <f t="shared" ca="1" si="12"/>
        <v>0.82593467692831046</v>
      </c>
      <c r="AN41" s="13">
        <f t="shared" ca="1" si="12"/>
        <v>-2.7554873511060842</v>
      </c>
      <c r="AO41" s="13">
        <f t="shared" ca="1" si="12"/>
        <v>3.9253632844419943</v>
      </c>
      <c r="AP41" s="13">
        <f t="shared" ca="1" si="12"/>
        <v>6.8545710726870457</v>
      </c>
      <c r="AQ41" s="13">
        <f t="shared" ca="1" si="12"/>
        <v>5.2064698403178777</v>
      </c>
      <c r="AR41" s="13">
        <f t="shared" ca="1" si="12"/>
        <v>6.7769660252123156</v>
      </c>
      <c r="AS41" s="13">
        <f t="shared" ca="1" si="12"/>
        <v>-2.6602495793581795</v>
      </c>
      <c r="AT41" s="13">
        <f t="shared" ca="1" si="12"/>
        <v>0.47978762215014825</v>
      </c>
      <c r="AU41" s="13">
        <f t="shared" ca="1" si="12"/>
        <v>7.9452334260682438</v>
      </c>
      <c r="AV41" s="13">
        <f t="shared" ca="1" si="12"/>
        <v>2.9161862900495406</v>
      </c>
      <c r="AW41" s="13">
        <f t="shared" ca="1" si="12"/>
        <v>6.42992301352764</v>
      </c>
      <c r="AX41" s="13">
        <f t="shared" ca="1" si="12"/>
        <v>-0.48103439352921118</v>
      </c>
      <c r="AY41" s="13">
        <f t="shared" ca="1" si="12"/>
        <v>4.8488430731126293</v>
      </c>
      <c r="AZ41" s="13">
        <f t="shared" ca="1" si="12"/>
        <v>6.2953163920495498</v>
      </c>
      <c r="BA41" s="13">
        <f t="shared" ca="1" si="12"/>
        <v>3.6770416279288249</v>
      </c>
      <c r="BB41" s="13">
        <f t="shared" ca="1" si="12"/>
        <v>6.6640577220366524</v>
      </c>
      <c r="BC41" s="13">
        <f t="shared" ca="1" si="12"/>
        <v>0.56562251122150098</v>
      </c>
      <c r="BD41" s="13">
        <f t="shared" ca="1" si="12"/>
        <v>0.11876877670672248</v>
      </c>
      <c r="BE41" s="13">
        <f t="shared" ca="1" si="12"/>
        <v>1.6493680527149976</v>
      </c>
      <c r="BF41" s="13">
        <f t="shared" ca="1" si="12"/>
        <v>-1.0857167356230271</v>
      </c>
      <c r="BG41" s="13">
        <f t="shared" ca="1" si="12"/>
        <v>-1.4108122295817003</v>
      </c>
      <c r="BH41" s="13">
        <f t="shared" ca="1" si="12"/>
        <v>-9.2853102565793044E-2</v>
      </c>
      <c r="BI41" s="13">
        <f t="shared" ca="1" si="12"/>
        <v>1.131654422507969</v>
      </c>
      <c r="BJ41" s="13">
        <f t="shared" ca="1" si="12"/>
        <v>-2.6618563641758746</v>
      </c>
      <c r="BK41" s="13">
        <f t="shared" ca="1" si="12"/>
        <v>-0.21750824595013807</v>
      </c>
      <c r="BL41" s="13">
        <f t="shared" ca="1" si="12"/>
        <v>-3.2277297671276681</v>
      </c>
      <c r="BM41" s="13">
        <f t="shared" ca="1" si="12"/>
        <v>-1.0347758889266405</v>
      </c>
      <c r="BN41" s="13">
        <f t="shared" ca="1" si="12"/>
        <v>1.537795913958091</v>
      </c>
    </row>
    <row r="42" spans="1:66" x14ac:dyDescent="0.2">
      <c r="A42" s="10">
        <v>21</v>
      </c>
      <c r="B42" s="14">
        <f t="shared" ca="1" si="2"/>
        <v>0.44627608000207586</v>
      </c>
      <c r="C42" s="16">
        <f t="shared" ca="1" si="6"/>
        <v>-0.38309111838747728</v>
      </c>
      <c r="D42" s="16">
        <f t="shared" ca="1" si="3"/>
        <v>-0.38985487491988519</v>
      </c>
      <c r="F42" s="7">
        <v>21</v>
      </c>
      <c r="G42" s="13">
        <f t="shared" ca="1" si="7"/>
        <v>1.6815492795814093</v>
      </c>
      <c r="H42" s="13">
        <f t="shared" ca="1" si="7"/>
        <v>2.558428977219815</v>
      </c>
      <c r="I42" s="13">
        <f t="shared" ca="1" si="7"/>
        <v>2.9433190172067332</v>
      </c>
      <c r="J42" s="13">
        <f t="shared" ca="1" si="7"/>
        <v>1.0069146729838288</v>
      </c>
      <c r="K42" s="13">
        <f t="shared" ca="1" si="7"/>
        <v>3.0752191568934326</v>
      </c>
      <c r="L42" s="13">
        <f t="shared" ca="1" si="7"/>
        <v>-3.3958699691031482</v>
      </c>
      <c r="M42" s="13">
        <f t="shared" ca="1" si="7"/>
        <v>0.10996539042996845</v>
      </c>
      <c r="N42" s="13">
        <f t="shared" ca="1" si="7"/>
        <v>-0.2571984920120256</v>
      </c>
      <c r="O42" s="13">
        <f t="shared" ca="1" si="7"/>
        <v>-0.89655987707468299</v>
      </c>
      <c r="P42" s="13">
        <f t="shared" ca="1" si="7"/>
        <v>3.2590580126389428</v>
      </c>
      <c r="Q42" s="13">
        <f t="shared" ca="1" si="7"/>
        <v>7.9025217017920859</v>
      </c>
      <c r="R42" s="13">
        <f t="shared" ca="1" si="7"/>
        <v>4.3867208550372405</v>
      </c>
      <c r="S42" s="13">
        <f t="shared" ca="1" si="7"/>
        <v>0.18618851669860925</v>
      </c>
      <c r="T42" s="13">
        <f t="shared" ca="1" si="7"/>
        <v>3.5176300384332571</v>
      </c>
      <c r="U42" s="13">
        <f t="shared" ca="1" si="7"/>
        <v>3.639854011471352</v>
      </c>
      <c r="V42" s="13">
        <f t="shared" ca="1" si="7"/>
        <v>2.3623685133013845</v>
      </c>
      <c r="W42" s="13">
        <f t="shared" ca="1" si="10"/>
        <v>3.6639280616896199</v>
      </c>
      <c r="X42" s="13">
        <f t="shared" ca="1" si="10"/>
        <v>4.2110871646187027</v>
      </c>
      <c r="Y42" s="13">
        <f t="shared" ca="1" si="10"/>
        <v>-4.2993174528994338</v>
      </c>
      <c r="Z42" s="13">
        <f t="shared" ca="1" si="10"/>
        <v>-1.8999253940955843</v>
      </c>
      <c r="AA42" s="13">
        <f t="shared" ca="1" si="10"/>
        <v>0.10676865760528775</v>
      </c>
      <c r="AB42" s="13">
        <f t="shared" ca="1" si="10"/>
        <v>-2.6453657865382354</v>
      </c>
      <c r="AC42" s="13">
        <f t="shared" ca="1" si="10"/>
        <v>2.2516976329555622</v>
      </c>
      <c r="AD42" s="13">
        <f t="shared" ca="1" si="10"/>
        <v>8.5440877619509337</v>
      </c>
      <c r="AE42" s="13">
        <f t="shared" ca="1" si="10"/>
        <v>7.6206527798386521</v>
      </c>
      <c r="AF42" s="13">
        <f t="shared" ca="1" si="12"/>
        <v>-1.3115874070744993</v>
      </c>
      <c r="AG42" s="13">
        <f t="shared" ca="1" si="12"/>
        <v>0.41101350932626257</v>
      </c>
      <c r="AH42" s="13">
        <f t="shared" ca="1" si="12"/>
        <v>4.0183949656789544</v>
      </c>
      <c r="AI42" s="13">
        <f t="shared" ca="1" si="12"/>
        <v>3.6774035891436432</v>
      </c>
      <c r="AJ42" s="13">
        <f t="shared" ca="1" si="12"/>
        <v>2.277774435698106</v>
      </c>
      <c r="AK42" s="13">
        <f t="shared" ca="1" si="12"/>
        <v>-2.7184937854699873</v>
      </c>
      <c r="AL42" s="13">
        <f t="shared" ca="1" si="12"/>
        <v>5.027043976142421</v>
      </c>
      <c r="AM42" s="13">
        <f t="shared" ca="1" si="12"/>
        <v>2.5598815841161624</v>
      </c>
      <c r="AN42" s="13">
        <f t="shared" ca="1" si="12"/>
        <v>1.4521920017663013</v>
      </c>
      <c r="AO42" s="13">
        <f t="shared" ca="1" si="12"/>
        <v>4.4703663239811018</v>
      </c>
      <c r="AP42" s="13">
        <f t="shared" ca="1" si="12"/>
        <v>5.3261422832021621</v>
      </c>
      <c r="AQ42" s="13">
        <f t="shared" ca="1" si="12"/>
        <v>3.1844008557850159</v>
      </c>
      <c r="AR42" s="13">
        <f t="shared" ca="1" si="12"/>
        <v>-0.85709765778875724</v>
      </c>
      <c r="AS42" s="13">
        <f t="shared" ca="1" si="12"/>
        <v>-5.2244610413505157</v>
      </c>
      <c r="AT42" s="13">
        <f t="shared" ca="1" si="12"/>
        <v>6.5917557382205185</v>
      </c>
      <c r="AU42" s="13">
        <f t="shared" ca="1" si="12"/>
        <v>7.150924107807155E-2</v>
      </c>
      <c r="AV42" s="13">
        <f t="shared" ca="1" si="12"/>
        <v>4.3747812633019523</v>
      </c>
      <c r="AW42" s="13">
        <f t="shared" ca="1" si="12"/>
        <v>5.8452786096709612</v>
      </c>
      <c r="AX42" s="13">
        <f t="shared" ca="1" si="12"/>
        <v>-0.99828839187914609</v>
      </c>
      <c r="AY42" s="13">
        <f t="shared" ca="1" si="12"/>
        <v>2.905148790179314</v>
      </c>
      <c r="AZ42" s="13">
        <f t="shared" ca="1" si="12"/>
        <v>2.875730408045869</v>
      </c>
      <c r="BA42" s="13">
        <f t="shared" ca="1" si="12"/>
        <v>5.5480010212651489</v>
      </c>
      <c r="BB42" s="13">
        <f t="shared" ca="1" si="12"/>
        <v>3.5951513777073298</v>
      </c>
      <c r="BC42" s="13">
        <f t="shared" ca="1" si="12"/>
        <v>-1.6306368553840853</v>
      </c>
      <c r="BD42" s="13">
        <f t="shared" ca="1" si="12"/>
        <v>9.2120175262706674</v>
      </c>
      <c r="BE42" s="13">
        <f t="shared" ca="1" si="12"/>
        <v>2.7523807862705763</v>
      </c>
      <c r="BF42" s="13">
        <f t="shared" ca="1" si="12"/>
        <v>3.4945415695670992</v>
      </c>
      <c r="BG42" s="13">
        <f t="shared" ca="1" si="12"/>
        <v>0.34328141984935634</v>
      </c>
      <c r="BH42" s="13">
        <f t="shared" ca="1" si="12"/>
        <v>-1.8764260669554558</v>
      </c>
      <c r="BI42" s="13">
        <f t="shared" ca="1" si="12"/>
        <v>0.37125366320998632</v>
      </c>
      <c r="BJ42" s="13">
        <f t="shared" ca="1" si="12"/>
        <v>0.7317382513551558</v>
      </c>
      <c r="BK42" s="13">
        <f t="shared" ca="1" si="12"/>
        <v>5.4296159867481268</v>
      </c>
      <c r="BL42" s="13">
        <f t="shared" ca="1" si="12"/>
        <v>1.685353188652118</v>
      </c>
      <c r="BM42" s="13">
        <f t="shared" ca="1" si="12"/>
        <v>-0.72191147361654151</v>
      </c>
      <c r="BN42" s="13">
        <f t="shared" ca="1" si="12"/>
        <v>-4.6698717361728574</v>
      </c>
    </row>
    <row r="43" spans="1:66" x14ac:dyDescent="0.2">
      <c r="A43" s="10">
        <v>22</v>
      </c>
      <c r="B43" s="14">
        <f t="shared" ca="1" si="2"/>
        <v>-0.36088571040780909</v>
      </c>
      <c r="C43" s="16">
        <f t="shared" ca="1" si="6"/>
        <v>-0.36088571040780909</v>
      </c>
      <c r="D43" s="16">
        <f t="shared" ca="1" si="3"/>
        <v>-0.34487186535466891</v>
      </c>
      <c r="F43" s="7">
        <v>22</v>
      </c>
      <c r="G43" s="13">
        <f t="shared" ca="1" si="7"/>
        <v>0.58713889538124486</v>
      </c>
      <c r="H43" s="13">
        <f t="shared" ca="1" si="7"/>
        <v>-1.5298320987654188</v>
      </c>
      <c r="I43" s="13">
        <f t="shared" ca="1" si="7"/>
        <v>2.2752677544660473</v>
      </c>
      <c r="J43" s="13">
        <f t="shared" ca="1" si="7"/>
        <v>2.169427782216431</v>
      </c>
      <c r="K43" s="13">
        <f t="shared" ca="1" si="7"/>
        <v>4.4598641958117451</v>
      </c>
      <c r="L43" s="13">
        <f t="shared" ca="1" si="7"/>
        <v>2.3200681633017601</v>
      </c>
      <c r="M43" s="13">
        <f t="shared" ca="1" si="7"/>
        <v>2.4859145091780839</v>
      </c>
      <c r="N43" s="13">
        <f t="shared" ca="1" si="7"/>
        <v>1.6136756721097847</v>
      </c>
      <c r="O43" s="13">
        <f t="shared" ca="1" si="7"/>
        <v>4.4853494423847415</v>
      </c>
      <c r="P43" s="13">
        <f t="shared" ca="1" si="7"/>
        <v>6.0835598491235148</v>
      </c>
      <c r="Q43" s="13">
        <f t="shared" ca="1" si="7"/>
        <v>2.0592170171206536</v>
      </c>
      <c r="R43" s="13">
        <f t="shared" ca="1" si="7"/>
        <v>1.9199874314780681</v>
      </c>
      <c r="S43" s="13">
        <f t="shared" ca="1" si="7"/>
        <v>1.0975340647056298E-2</v>
      </c>
      <c r="T43" s="13">
        <f t="shared" ca="1" si="7"/>
        <v>4.7428054196924059</v>
      </c>
      <c r="U43" s="13">
        <f t="shared" ca="1" si="7"/>
        <v>5.9958710265036022</v>
      </c>
      <c r="V43" s="13">
        <f t="shared" ca="1" si="7"/>
        <v>5.7116305224049144</v>
      </c>
      <c r="W43" s="13">
        <f t="shared" ca="1" si="10"/>
        <v>6.5626713828118275</v>
      </c>
      <c r="X43" s="13">
        <f t="shared" ca="1" si="10"/>
        <v>-3.6707519866487361</v>
      </c>
      <c r="Y43" s="13">
        <f t="shared" ca="1" si="10"/>
        <v>1.1338872755319822</v>
      </c>
      <c r="Z43" s="13">
        <f t="shared" ca="1" si="10"/>
        <v>-0.71357289395693879</v>
      </c>
      <c r="AA43" s="13">
        <f t="shared" ca="1" si="10"/>
        <v>2.0982161359153224</v>
      </c>
      <c r="AB43" s="13">
        <f t="shared" ca="1" si="10"/>
        <v>6.5346858701614128</v>
      </c>
      <c r="AC43" s="13">
        <f t="shared" ca="1" si="10"/>
        <v>-4.3128469472767605E-2</v>
      </c>
      <c r="AD43" s="13">
        <f t="shared" ca="1" si="10"/>
        <v>1.744552788764349</v>
      </c>
      <c r="AE43" s="13">
        <f t="shared" ca="1" si="10"/>
        <v>3.3870677442742476</v>
      </c>
      <c r="AF43" s="13">
        <f t="shared" ca="1" si="12"/>
        <v>-2.6500369609560011</v>
      </c>
      <c r="AG43" s="13">
        <f t="shared" ca="1" si="12"/>
        <v>5.1964507282248888</v>
      </c>
      <c r="AH43" s="13">
        <f t="shared" ca="1" si="12"/>
        <v>1.0284255701081053</v>
      </c>
      <c r="AI43" s="13">
        <f t="shared" ca="1" si="12"/>
        <v>1.5593518888460436</v>
      </c>
      <c r="AJ43" s="13">
        <f t="shared" ca="1" si="12"/>
        <v>1.6095731105016853</v>
      </c>
      <c r="AK43" s="13">
        <f t="shared" ca="1" si="12"/>
        <v>4.5765057964404212</v>
      </c>
      <c r="AL43" s="13">
        <f t="shared" ca="1" si="12"/>
        <v>4.5789238142162896</v>
      </c>
      <c r="AM43" s="13">
        <f t="shared" ca="1" si="12"/>
        <v>4.8372351873513066</v>
      </c>
      <c r="AN43" s="13">
        <f t="shared" ca="1" si="12"/>
        <v>2.7519000209474145</v>
      </c>
      <c r="AO43" s="13">
        <f t="shared" ca="1" si="12"/>
        <v>7.2966492490717307</v>
      </c>
      <c r="AP43" s="13">
        <f t="shared" ref="AP43:BN43" ca="1" si="13">_xlfn.NORM.INV(RAND(),$B$7,$B$8)</f>
        <v>4.6575536714704047</v>
      </c>
      <c r="AQ43" s="13">
        <f t="shared" ca="1" si="13"/>
        <v>2.286905881432844</v>
      </c>
      <c r="AR43" s="13">
        <f t="shared" ca="1" si="13"/>
        <v>1.1170884620765582</v>
      </c>
      <c r="AS43" s="13">
        <f t="shared" ca="1" si="13"/>
        <v>5.428049141765916</v>
      </c>
      <c r="AT43" s="13">
        <f t="shared" ca="1" si="13"/>
        <v>-0.50578155709805683</v>
      </c>
      <c r="AU43" s="13">
        <f t="shared" ca="1" si="13"/>
        <v>0.46858807950431025</v>
      </c>
      <c r="AV43" s="13">
        <f t="shared" ca="1" si="13"/>
        <v>3.7099329508518664</v>
      </c>
      <c r="AW43" s="13">
        <f t="shared" ca="1" si="13"/>
        <v>2.5997252749201252</v>
      </c>
      <c r="AX43" s="13">
        <f t="shared" ca="1" si="13"/>
        <v>7.1987164872536056</v>
      </c>
      <c r="AY43" s="13">
        <f t="shared" ca="1" si="13"/>
        <v>-3.2837048550934504</v>
      </c>
      <c r="AZ43" s="13">
        <f t="shared" ca="1" si="13"/>
        <v>1.3087850273267791</v>
      </c>
      <c r="BA43" s="13">
        <f t="shared" ca="1" si="13"/>
        <v>2.9998586923313399</v>
      </c>
      <c r="BB43" s="13">
        <f t="shared" ca="1" si="13"/>
        <v>-2.6298552673832418</v>
      </c>
      <c r="BC43" s="13">
        <f t="shared" ca="1" si="13"/>
        <v>0.46175085251967474</v>
      </c>
      <c r="BD43" s="13">
        <f t="shared" ca="1" si="13"/>
        <v>0.43427322641495958</v>
      </c>
      <c r="BE43" s="13">
        <f t="shared" ca="1" si="13"/>
        <v>9.5886363888347308</v>
      </c>
      <c r="BF43" s="13">
        <f t="shared" ca="1" si="13"/>
        <v>0.97921194710797321</v>
      </c>
      <c r="BG43" s="13">
        <f t="shared" ca="1" si="13"/>
        <v>1.4561848929933745</v>
      </c>
      <c r="BH43" s="13">
        <f t="shared" ca="1" si="13"/>
        <v>4.7381642805574407</v>
      </c>
      <c r="BI43" s="13">
        <f t="shared" ca="1" si="13"/>
        <v>2.1138663097818711</v>
      </c>
      <c r="BJ43" s="13">
        <f t="shared" ca="1" si="13"/>
        <v>-3.3273361128371475</v>
      </c>
      <c r="BK43" s="13">
        <f t="shared" ca="1" si="13"/>
        <v>0.93272219530518075</v>
      </c>
      <c r="BL43" s="13">
        <f t="shared" ca="1" si="13"/>
        <v>4.1260615487857342</v>
      </c>
      <c r="BM43" s="13">
        <f t="shared" ca="1" si="13"/>
        <v>5.4412288394858814</v>
      </c>
      <c r="BN43" s="13">
        <f t="shared" ca="1" si="13"/>
        <v>2.6346290190069599</v>
      </c>
    </row>
    <row r="44" spans="1:66" x14ac:dyDescent="0.2">
      <c r="A44" s="10">
        <v>23</v>
      </c>
      <c r="B44" s="14">
        <f t="shared" ca="1" si="2"/>
        <v>0.6411074453369987</v>
      </c>
      <c r="C44" s="16">
        <f t="shared" ca="1" si="6"/>
        <v>-0.29981875936346569</v>
      </c>
      <c r="D44" s="16">
        <f t="shared" ca="1" si="3"/>
        <v>-0.30058851572434148</v>
      </c>
      <c r="F44" s="7">
        <v>23</v>
      </c>
      <c r="G44" s="13">
        <f t="shared" ca="1" si="7"/>
        <v>-0.13058323988418152</v>
      </c>
      <c r="H44" s="13">
        <f t="shared" ca="1" si="7"/>
        <v>4.8016263699127268</v>
      </c>
      <c r="I44" s="13">
        <f t="shared" ca="1" si="7"/>
        <v>9.8074497161876852</v>
      </c>
      <c r="J44" s="13">
        <f t="shared" ca="1" si="7"/>
        <v>5.5681766241784718</v>
      </c>
      <c r="K44" s="13">
        <f t="shared" ca="1" si="7"/>
        <v>4.796140316743676</v>
      </c>
      <c r="L44" s="13">
        <f t="shared" ca="1" si="7"/>
        <v>4.7717611524170938</v>
      </c>
      <c r="M44" s="13">
        <f t="shared" ca="1" si="7"/>
        <v>0.47886531886475492</v>
      </c>
      <c r="N44" s="13">
        <f t="shared" ca="1" si="7"/>
        <v>2.4207394126600659</v>
      </c>
      <c r="O44" s="13">
        <f t="shared" ca="1" si="7"/>
        <v>0.91851039286780201</v>
      </c>
      <c r="P44" s="13">
        <f t="shared" ca="1" si="7"/>
        <v>-3.0074156762894555</v>
      </c>
      <c r="Q44" s="13">
        <f t="shared" ca="1" si="7"/>
        <v>-2.7581499103884699</v>
      </c>
      <c r="R44" s="13">
        <f t="shared" ca="1" si="7"/>
        <v>0.84194625867793671</v>
      </c>
      <c r="S44" s="13">
        <f t="shared" ca="1" si="7"/>
        <v>-4.4469440923252712</v>
      </c>
      <c r="T44" s="13">
        <f t="shared" ca="1" si="7"/>
        <v>3.9427898900188332</v>
      </c>
      <c r="U44" s="13">
        <f t="shared" ca="1" si="7"/>
        <v>-0.41478172811442438</v>
      </c>
      <c r="V44" s="13">
        <f t="shared" ca="1" si="7"/>
        <v>-1.7941837775531235</v>
      </c>
      <c r="W44" s="13">
        <f t="shared" ca="1" si="10"/>
        <v>-2.2024648442911339</v>
      </c>
      <c r="X44" s="13">
        <f t="shared" ca="1" si="10"/>
        <v>4.7741087880600395</v>
      </c>
      <c r="Y44" s="13">
        <f t="shared" ca="1" si="10"/>
        <v>2.4655763208874957</v>
      </c>
      <c r="Z44" s="13">
        <f t="shared" ca="1" si="10"/>
        <v>-2.2092959715687339</v>
      </c>
      <c r="AA44" s="13">
        <f t="shared" ca="1" si="10"/>
        <v>0.70321739993754062</v>
      </c>
      <c r="AB44" s="13">
        <f t="shared" ca="1" si="10"/>
        <v>1.6586341428829068</v>
      </c>
      <c r="AC44" s="13">
        <f t="shared" ca="1" si="10"/>
        <v>3.4746446720337141</v>
      </c>
      <c r="AD44" s="13">
        <f t="shared" ca="1" si="10"/>
        <v>3.6255949283839959</v>
      </c>
      <c r="AE44" s="13">
        <f t="shared" ca="1" si="10"/>
        <v>-0.24332646051795415</v>
      </c>
      <c r="AF44" s="13">
        <f t="shared" ref="AF44:BN51" ca="1" si="14">_xlfn.NORM.INV(RAND(),$B$7,$B$8)</f>
        <v>1.3415026368478475</v>
      </c>
      <c r="AG44" s="13">
        <f t="shared" ca="1" si="14"/>
        <v>5.7866913205900934</v>
      </c>
      <c r="AH44" s="13">
        <f t="shared" ca="1" si="14"/>
        <v>-2.6049875395393443</v>
      </c>
      <c r="AI44" s="13">
        <f t="shared" ca="1" si="14"/>
        <v>2.074694427639117</v>
      </c>
      <c r="AJ44" s="13">
        <f t="shared" ca="1" si="14"/>
        <v>5.9530447105985127</v>
      </c>
      <c r="AK44" s="13">
        <f t="shared" ca="1" si="14"/>
        <v>-1.8318009513573115</v>
      </c>
      <c r="AL44" s="13">
        <f t="shared" ca="1" si="14"/>
        <v>4.272149832811083</v>
      </c>
      <c r="AM44" s="13">
        <f t="shared" ca="1" si="14"/>
        <v>-3.4082672617442649</v>
      </c>
      <c r="AN44" s="13">
        <f t="shared" ca="1" si="14"/>
        <v>2.7384423312775454</v>
      </c>
      <c r="AO44" s="13">
        <f t="shared" ca="1" si="14"/>
        <v>2.5382363918821307</v>
      </c>
      <c r="AP44" s="13">
        <f t="shared" ca="1" si="14"/>
        <v>4.6946199040436749</v>
      </c>
      <c r="AQ44" s="13">
        <f t="shared" ca="1" si="14"/>
        <v>3.8843512214079383</v>
      </c>
      <c r="AR44" s="13">
        <f t="shared" ca="1" si="14"/>
        <v>-2.339209731530298</v>
      </c>
      <c r="AS44" s="13">
        <f t="shared" ca="1" si="14"/>
        <v>3.574992046322925</v>
      </c>
      <c r="AT44" s="13">
        <f t="shared" ca="1" si="14"/>
        <v>-0.64345795637545233</v>
      </c>
      <c r="AU44" s="13">
        <f t="shared" ca="1" si="14"/>
        <v>-0.78694255196851781</v>
      </c>
      <c r="AV44" s="13">
        <f t="shared" ca="1" si="14"/>
        <v>0.55462168752165986</v>
      </c>
      <c r="AW44" s="13">
        <f t="shared" ca="1" si="14"/>
        <v>4.1379094648187209</v>
      </c>
      <c r="AX44" s="13">
        <f t="shared" ca="1" si="14"/>
        <v>5.3935843157366428</v>
      </c>
      <c r="AY44" s="13">
        <f t="shared" ca="1" si="14"/>
        <v>5.2700789896850448</v>
      </c>
      <c r="AZ44" s="13">
        <f t="shared" ca="1" si="14"/>
        <v>3.0822563312906066</v>
      </c>
      <c r="BA44" s="13">
        <f t="shared" ca="1" si="14"/>
        <v>4.1492087605345258</v>
      </c>
      <c r="BB44" s="13">
        <f t="shared" ca="1" si="14"/>
        <v>3.956111733589518E-2</v>
      </c>
      <c r="BC44" s="13">
        <f t="shared" ca="1" si="14"/>
        <v>3.5822115895826867</v>
      </c>
      <c r="BD44" s="13">
        <f t="shared" ca="1" si="14"/>
        <v>-1.344040980707796</v>
      </c>
      <c r="BE44" s="13">
        <f t="shared" ca="1" si="14"/>
        <v>4.2240277197406071</v>
      </c>
      <c r="BF44" s="13">
        <f t="shared" ca="1" si="14"/>
        <v>-2.476157940776563</v>
      </c>
      <c r="BG44" s="13">
        <f t="shared" ca="1" si="14"/>
        <v>-2.5423865667798147</v>
      </c>
      <c r="BH44" s="13">
        <f t="shared" ca="1" si="14"/>
        <v>8.6023380816756205</v>
      </c>
      <c r="BI44" s="13">
        <f t="shared" ca="1" si="14"/>
        <v>4.0533456305531086</v>
      </c>
      <c r="BJ44" s="13">
        <f t="shared" ca="1" si="14"/>
        <v>-4.7861535504146859</v>
      </c>
      <c r="BK44" s="13">
        <f t="shared" ca="1" si="14"/>
        <v>0.40382307277111962</v>
      </c>
      <c r="BL44" s="13">
        <f t="shared" ca="1" si="14"/>
        <v>-0.5298300244530969</v>
      </c>
      <c r="BM44" s="13">
        <f t="shared" ca="1" si="14"/>
        <v>1.3925134282305243</v>
      </c>
      <c r="BN44" s="13">
        <f t="shared" ca="1" si="14"/>
        <v>1.3092806134246633</v>
      </c>
    </row>
    <row r="45" spans="1:66" x14ac:dyDescent="0.2">
      <c r="A45" s="10">
        <v>24</v>
      </c>
      <c r="B45" s="14">
        <f t="shared" ca="1" si="2"/>
        <v>0.14593403438045871</v>
      </c>
      <c r="C45" s="16">
        <f t="shared" ca="1" si="6"/>
        <v>-0.27464485315068177</v>
      </c>
      <c r="D45" s="16">
        <f t="shared" ca="1" si="3"/>
        <v>-0.25689780076887864</v>
      </c>
      <c r="F45" s="7">
        <v>24</v>
      </c>
      <c r="G45" s="13">
        <f t="shared" ca="1" si="7"/>
        <v>-0.50065719246228868</v>
      </c>
      <c r="H45" s="13">
        <f t="shared" ca="1" si="7"/>
        <v>-0.47841522802566239</v>
      </c>
      <c r="I45" s="13">
        <f t="shared" ca="1" si="7"/>
        <v>3.7880513855655713</v>
      </c>
      <c r="J45" s="13">
        <f t="shared" ca="1" si="7"/>
        <v>9.3276334946596755</v>
      </c>
      <c r="K45" s="13">
        <f t="shared" ca="1" si="7"/>
        <v>1.5059891400547758</v>
      </c>
      <c r="L45" s="13">
        <f t="shared" ca="1" si="7"/>
        <v>3.8575966420573886</v>
      </c>
      <c r="M45" s="13">
        <f t="shared" ca="1" si="7"/>
        <v>0.7328943085495907</v>
      </c>
      <c r="N45" s="13">
        <f t="shared" ca="1" si="7"/>
        <v>3.9656801591002164</v>
      </c>
      <c r="O45" s="13">
        <f t="shared" ca="1" si="7"/>
        <v>-5.9590464727492289</v>
      </c>
      <c r="P45" s="13">
        <f t="shared" ca="1" si="7"/>
        <v>0.86184242459806937</v>
      </c>
      <c r="Q45" s="13">
        <f t="shared" ca="1" si="7"/>
        <v>2.1175435994545682</v>
      </c>
      <c r="R45" s="13">
        <f t="shared" ca="1" si="7"/>
        <v>-1.4807365345093642</v>
      </c>
      <c r="S45" s="13">
        <f t="shared" ca="1" si="7"/>
        <v>4.872389120336905</v>
      </c>
      <c r="T45" s="13">
        <f t="shared" ca="1" si="7"/>
        <v>-1.0340854249252356</v>
      </c>
      <c r="U45" s="13">
        <f t="shared" ca="1" si="7"/>
        <v>2.1009686725603736</v>
      </c>
      <c r="V45" s="13">
        <f t="shared" ca="1" si="7"/>
        <v>2.3273153566059199</v>
      </c>
      <c r="W45" s="13">
        <f t="shared" ca="1" si="10"/>
        <v>0.70261416809697441</v>
      </c>
      <c r="X45" s="13">
        <f t="shared" ca="1" si="10"/>
        <v>-2.7727838226477823</v>
      </c>
      <c r="Y45" s="13">
        <f t="shared" ca="1" si="10"/>
        <v>1.0670380800466222</v>
      </c>
      <c r="Z45" s="13">
        <f t="shared" ca="1" si="10"/>
        <v>5.3147208918517101</v>
      </c>
      <c r="AA45" s="13">
        <f t="shared" ca="1" si="10"/>
        <v>1.6212464768992372</v>
      </c>
      <c r="AB45" s="13">
        <f t="shared" ca="1" si="10"/>
        <v>5.1899179338059849</v>
      </c>
      <c r="AC45" s="13">
        <f t="shared" ca="1" si="10"/>
        <v>1.870926750317093</v>
      </c>
      <c r="AD45" s="13">
        <f t="shared" ca="1" si="10"/>
        <v>0.55798834844489709</v>
      </c>
      <c r="AE45" s="13">
        <f t="shared" ca="1" si="10"/>
        <v>-4.398425398624628E-2</v>
      </c>
      <c r="AF45" s="13">
        <f t="shared" ca="1" si="14"/>
        <v>5.4541085308668951</v>
      </c>
      <c r="AG45" s="13">
        <f t="shared" ca="1" si="14"/>
        <v>-1.8299861701812317</v>
      </c>
      <c r="AH45" s="13">
        <f t="shared" ca="1" si="14"/>
        <v>0.31509994420761833</v>
      </c>
      <c r="AI45" s="13">
        <f t="shared" ca="1" si="14"/>
        <v>-2.9773199610361214</v>
      </c>
      <c r="AJ45" s="13">
        <f t="shared" ca="1" si="14"/>
        <v>2.4218074428813656</v>
      </c>
      <c r="AK45" s="13">
        <f t="shared" ca="1" si="14"/>
        <v>-1.0280119490311082</v>
      </c>
      <c r="AL45" s="13">
        <f t="shared" ca="1" si="14"/>
        <v>3.2443897516789146</v>
      </c>
      <c r="AM45" s="13">
        <f t="shared" ca="1" si="14"/>
        <v>5.5843064731544176</v>
      </c>
      <c r="AN45" s="13">
        <f t="shared" ca="1" si="14"/>
        <v>0.43700808234375854</v>
      </c>
      <c r="AO45" s="13">
        <f t="shared" ca="1" si="14"/>
        <v>1.0540322265253115</v>
      </c>
      <c r="AP45" s="13">
        <f t="shared" ca="1" si="14"/>
        <v>-0.19606255310478815</v>
      </c>
      <c r="AQ45" s="13">
        <f t="shared" ca="1" si="14"/>
        <v>3.2842352139624573</v>
      </c>
      <c r="AR45" s="13">
        <f t="shared" ca="1" si="14"/>
        <v>-1.9065522359170886</v>
      </c>
      <c r="AS45" s="13">
        <f t="shared" ca="1" si="14"/>
        <v>0.40153625466888165</v>
      </c>
      <c r="AT45" s="13">
        <f t="shared" ca="1" si="14"/>
        <v>-2.7271273445058615</v>
      </c>
      <c r="AU45" s="13">
        <f t="shared" ca="1" si="14"/>
        <v>-0.62928976479772913</v>
      </c>
      <c r="AV45" s="13">
        <f t="shared" ca="1" si="14"/>
        <v>1.6068041118003116</v>
      </c>
      <c r="AW45" s="13">
        <f t="shared" ca="1" si="14"/>
        <v>0.99050679075377435</v>
      </c>
      <c r="AX45" s="13">
        <f t="shared" ca="1" si="14"/>
        <v>-2.694817009134634</v>
      </c>
      <c r="AY45" s="13">
        <f t="shared" ca="1" si="14"/>
        <v>2.9750208829141727</v>
      </c>
      <c r="AZ45" s="13">
        <f t="shared" ca="1" si="14"/>
        <v>5.062233380088033</v>
      </c>
      <c r="BA45" s="13">
        <f t="shared" ca="1" si="14"/>
        <v>2.0485947240164721</v>
      </c>
      <c r="BB45" s="13">
        <f t="shared" ca="1" si="14"/>
        <v>0.17004186218524664</v>
      </c>
      <c r="BC45" s="13">
        <f t="shared" ca="1" si="14"/>
        <v>1.4483761901587435</v>
      </c>
      <c r="BD45" s="13">
        <f t="shared" ca="1" si="14"/>
        <v>2.2734953084007223</v>
      </c>
      <c r="BE45" s="13">
        <f t="shared" ca="1" si="14"/>
        <v>4.7370688379664481</v>
      </c>
      <c r="BF45" s="13">
        <f t="shared" ca="1" si="14"/>
        <v>-0.35720542809697342</v>
      </c>
      <c r="BG45" s="13">
        <f t="shared" ca="1" si="14"/>
        <v>3.8198543645747725</v>
      </c>
      <c r="BH45" s="13">
        <f t="shared" ca="1" si="14"/>
        <v>3.0792965535502939</v>
      </c>
      <c r="BI45" s="13">
        <f t="shared" ca="1" si="14"/>
        <v>2.16767464790553</v>
      </c>
      <c r="BJ45" s="13">
        <f t="shared" ca="1" si="14"/>
        <v>-0.77299149521831723</v>
      </c>
      <c r="BK45" s="13">
        <f t="shared" ca="1" si="14"/>
        <v>3.1351059596370696</v>
      </c>
      <c r="BL45" s="13">
        <f t="shared" ca="1" si="14"/>
        <v>1.8589350876938897</v>
      </c>
      <c r="BM45" s="13">
        <f t="shared" ca="1" si="14"/>
        <v>0.83185970821675226</v>
      </c>
      <c r="BN45" s="13">
        <f t="shared" ca="1" si="14"/>
        <v>0.42664891899413604</v>
      </c>
    </row>
    <row r="46" spans="1:66" x14ac:dyDescent="0.2">
      <c r="A46" s="10">
        <v>25</v>
      </c>
      <c r="B46" s="14">
        <f t="shared" ca="1" si="2"/>
        <v>-0.81956764195684906</v>
      </c>
      <c r="C46" s="16">
        <f t="shared" ca="1" si="6"/>
        <v>-0.17683751675637169</v>
      </c>
      <c r="D46" s="16">
        <f t="shared" ca="1" si="3"/>
        <v>-0.21370138651136372</v>
      </c>
      <c r="F46" s="7">
        <v>25</v>
      </c>
      <c r="G46" s="13">
        <f t="shared" ca="1" si="7"/>
        <v>-1.8335818902000391</v>
      </c>
      <c r="H46" s="13">
        <f t="shared" ca="1" si="7"/>
        <v>0.4039016390549417</v>
      </c>
      <c r="I46" s="13">
        <f t="shared" ca="1" si="7"/>
        <v>2.8005262690602866</v>
      </c>
      <c r="J46" s="13">
        <f t="shared" ca="1" si="7"/>
        <v>-5.8496036264167941</v>
      </c>
      <c r="K46" s="13">
        <f t="shared" ca="1" si="7"/>
        <v>0.72443628461692455</v>
      </c>
      <c r="L46" s="13">
        <f t="shared" ca="1" si="7"/>
        <v>-5.0412608331501296E-2</v>
      </c>
      <c r="M46" s="13">
        <f t="shared" ca="1" si="7"/>
        <v>0.49256652554281244</v>
      </c>
      <c r="N46" s="13">
        <f t="shared" ca="1" si="7"/>
        <v>0.70968343453083271</v>
      </c>
      <c r="O46" s="13">
        <f t="shared" ca="1" si="7"/>
        <v>2.3676314205967159</v>
      </c>
      <c r="P46" s="13">
        <f t="shared" ca="1" si="7"/>
        <v>3.3015870510248266</v>
      </c>
      <c r="Q46" s="13">
        <f t="shared" ca="1" si="7"/>
        <v>4.7342254448516421</v>
      </c>
      <c r="R46" s="13">
        <f t="shared" ca="1" si="7"/>
        <v>0.58080383179481676</v>
      </c>
      <c r="S46" s="13">
        <f t="shared" ca="1" si="7"/>
        <v>-2.4907797412019672</v>
      </c>
      <c r="T46" s="13">
        <f t="shared" ca="1" si="7"/>
        <v>0.56103630242807734</v>
      </c>
      <c r="U46" s="13">
        <f t="shared" ca="1" si="7"/>
        <v>1.8295486622419175</v>
      </c>
      <c r="V46" s="13">
        <f t="shared" ca="1" si="7"/>
        <v>-4.4568264471079599</v>
      </c>
      <c r="W46" s="13">
        <f t="shared" ca="1" si="10"/>
        <v>0.48701876857813398</v>
      </c>
      <c r="X46" s="13">
        <f t="shared" ca="1" si="10"/>
        <v>3.8499815228341467</v>
      </c>
      <c r="Y46" s="13">
        <f t="shared" ca="1" si="10"/>
        <v>2.4817988762472076</v>
      </c>
      <c r="Z46" s="13">
        <f t="shared" ca="1" si="10"/>
        <v>0.66425428326305713</v>
      </c>
      <c r="AA46" s="13">
        <f t="shared" ca="1" si="10"/>
        <v>3.7040703460876028</v>
      </c>
      <c r="AB46" s="13">
        <f t="shared" ca="1" si="10"/>
        <v>-1.2168005138288596</v>
      </c>
      <c r="AC46" s="13">
        <f t="shared" ca="1" si="10"/>
        <v>6.8544840411314532</v>
      </c>
      <c r="AD46" s="13">
        <f t="shared" ca="1" si="10"/>
        <v>-2.449660915012128</v>
      </c>
      <c r="AE46" s="13">
        <f t="shared" ca="1" si="10"/>
        <v>4.9386775123644053</v>
      </c>
      <c r="AF46" s="13">
        <f t="shared" ca="1" si="14"/>
        <v>2.6433156557374393</v>
      </c>
      <c r="AG46" s="13">
        <f t="shared" ca="1" si="14"/>
        <v>5.7486710129670477</v>
      </c>
      <c r="AH46" s="13">
        <f t="shared" ca="1" si="14"/>
        <v>1.5328760981880762</v>
      </c>
      <c r="AI46" s="13">
        <f t="shared" ca="1" si="14"/>
        <v>-1.3606987195231115</v>
      </c>
      <c r="AJ46" s="13">
        <f t="shared" ca="1" si="14"/>
        <v>4.6402128265443174</v>
      </c>
      <c r="AK46" s="13">
        <f t="shared" ca="1" si="14"/>
        <v>3.2416168047858944</v>
      </c>
      <c r="AL46" s="13">
        <f t="shared" ca="1" si="14"/>
        <v>5.8177949227636123</v>
      </c>
      <c r="AM46" s="13">
        <f t="shared" ca="1" si="14"/>
        <v>2.1259347358330842</v>
      </c>
      <c r="AN46" s="13">
        <f t="shared" ca="1" si="14"/>
        <v>6.405252292761471</v>
      </c>
      <c r="AO46" s="13">
        <f t="shared" ca="1" si="14"/>
        <v>3.8530078657556022</v>
      </c>
      <c r="AP46" s="13">
        <f t="shared" ca="1" si="14"/>
        <v>-3.7257471872996142</v>
      </c>
      <c r="AQ46" s="13">
        <f t="shared" ca="1" si="14"/>
        <v>0.10294221875333576</v>
      </c>
      <c r="AR46" s="13">
        <f t="shared" ca="1" si="14"/>
        <v>2.8440518991750374</v>
      </c>
      <c r="AS46" s="13">
        <f t="shared" ca="1" si="14"/>
        <v>2.380006918231548</v>
      </c>
      <c r="AT46" s="13">
        <f t="shared" ca="1" si="14"/>
        <v>3.0548831068194642</v>
      </c>
      <c r="AU46" s="13">
        <f t="shared" ca="1" si="14"/>
        <v>-0.90490177403904237</v>
      </c>
      <c r="AV46" s="13">
        <f t="shared" ca="1" si="14"/>
        <v>-0.46717146258246833</v>
      </c>
      <c r="AW46" s="13">
        <f t="shared" ca="1" si="14"/>
        <v>0.70297792796629954</v>
      </c>
      <c r="AX46" s="13">
        <f t="shared" ca="1" si="14"/>
        <v>5.7770564786867755</v>
      </c>
      <c r="AY46" s="13">
        <f t="shared" ca="1" si="14"/>
        <v>5.5978182107797361</v>
      </c>
      <c r="AZ46" s="13">
        <f t="shared" ca="1" si="14"/>
        <v>-4.877818104951098</v>
      </c>
      <c r="BA46" s="13">
        <f t="shared" ca="1" si="14"/>
        <v>1.9107230931409056</v>
      </c>
      <c r="BB46" s="13">
        <f t="shared" ca="1" si="14"/>
        <v>1.5770516547673807</v>
      </c>
      <c r="BC46" s="13">
        <f t="shared" ca="1" si="14"/>
        <v>1.4740364992355777</v>
      </c>
      <c r="BD46" s="13">
        <f t="shared" ca="1" si="14"/>
        <v>1.9297359376578263</v>
      </c>
      <c r="BE46" s="13">
        <f t="shared" ca="1" si="14"/>
        <v>3.6640294642052487</v>
      </c>
      <c r="BF46" s="13">
        <f t="shared" ca="1" si="14"/>
        <v>2.184520766213105</v>
      </c>
      <c r="BG46" s="13">
        <f t="shared" ca="1" si="14"/>
        <v>-0.62635004668942518</v>
      </c>
      <c r="BH46" s="13">
        <f t="shared" ca="1" si="14"/>
        <v>1.2882571758879955</v>
      </c>
      <c r="BI46" s="13">
        <f t="shared" ca="1" si="14"/>
        <v>2.5771332057590044</v>
      </c>
      <c r="BJ46" s="13">
        <f t="shared" ca="1" si="14"/>
        <v>-2.4267678708278382</v>
      </c>
      <c r="BK46" s="13">
        <f t="shared" ca="1" si="14"/>
        <v>-3.9872001558744596E-2</v>
      </c>
      <c r="BL46" s="13">
        <f t="shared" ca="1" si="14"/>
        <v>1.6398355599584415</v>
      </c>
      <c r="BM46" s="13">
        <f t="shared" ca="1" si="14"/>
        <v>4.2858046823878571</v>
      </c>
      <c r="BN46" s="13">
        <f t="shared" ca="1" si="14"/>
        <v>6.4467620357264881</v>
      </c>
    </row>
    <row r="47" spans="1:66" x14ac:dyDescent="0.2">
      <c r="A47" s="10">
        <v>26</v>
      </c>
      <c r="B47" s="14">
        <f t="shared" ca="1" si="2"/>
        <v>0.51239512089458783</v>
      </c>
      <c r="C47" s="16">
        <f t="shared" ca="1" si="6"/>
        <v>-8.0572856560449144E-2</v>
      </c>
      <c r="D47" s="16">
        <f t="shared" ca="1" si="3"/>
        <v>-0.17090787621628103</v>
      </c>
      <c r="F47" s="7">
        <v>26</v>
      </c>
      <c r="G47" s="13">
        <f t="shared" ca="1" si="7"/>
        <v>3.5311344593904175</v>
      </c>
      <c r="H47" s="13">
        <f t="shared" ca="1" si="7"/>
        <v>6.3493543367049146</v>
      </c>
      <c r="I47" s="13">
        <f t="shared" ca="1" si="7"/>
        <v>2.3521850031645153</v>
      </c>
      <c r="J47" s="13">
        <f t="shared" ca="1" si="7"/>
        <v>-1.0727613204099038</v>
      </c>
      <c r="K47" s="13">
        <f t="shared" ca="1" si="7"/>
        <v>0.64916483633934274</v>
      </c>
      <c r="L47" s="13">
        <f t="shared" ca="1" si="7"/>
        <v>1.1845693082967865</v>
      </c>
      <c r="M47" s="13">
        <f t="shared" ca="1" si="7"/>
        <v>2.4639783650009348</v>
      </c>
      <c r="N47" s="13">
        <f t="shared" ca="1" si="7"/>
        <v>2.1574603919722071</v>
      </c>
      <c r="O47" s="13">
        <f t="shared" ca="1" si="7"/>
        <v>1.2880620518170627</v>
      </c>
      <c r="P47" s="13">
        <f t="shared" ca="1" si="7"/>
        <v>1.0806564880875769</v>
      </c>
      <c r="Q47" s="13">
        <f t="shared" ca="1" si="7"/>
        <v>1.0042690976929265</v>
      </c>
      <c r="R47" s="13">
        <f t="shared" ca="1" si="7"/>
        <v>-2.0882176742514833</v>
      </c>
      <c r="S47" s="13">
        <f t="shared" ca="1" si="7"/>
        <v>1.4737648409611221</v>
      </c>
      <c r="T47" s="13">
        <f t="shared" ca="1" si="7"/>
        <v>3.7032869615437654</v>
      </c>
      <c r="U47" s="13">
        <f t="shared" ca="1" si="7"/>
        <v>3.9378623146019081</v>
      </c>
      <c r="V47" s="13">
        <f t="shared" ca="1" si="7"/>
        <v>-1.7203654399148935</v>
      </c>
      <c r="W47" s="13">
        <f t="shared" ca="1" si="10"/>
        <v>-5.2127115117450433</v>
      </c>
      <c r="X47" s="13">
        <f t="shared" ca="1" si="10"/>
        <v>7.9505881015915403</v>
      </c>
      <c r="Y47" s="13">
        <f t="shared" ca="1" si="10"/>
        <v>1.5396883414239144</v>
      </c>
      <c r="Z47" s="13">
        <f t="shared" ca="1" si="10"/>
        <v>1.1876161544133037</v>
      </c>
      <c r="AA47" s="13">
        <f t="shared" ca="1" si="10"/>
        <v>3.8491737636104375</v>
      </c>
      <c r="AB47" s="13">
        <f t="shared" ca="1" si="10"/>
        <v>7.042635530563583</v>
      </c>
      <c r="AC47" s="13">
        <f t="shared" ca="1" si="10"/>
        <v>8.5159369089630825</v>
      </c>
      <c r="AD47" s="13">
        <f t="shared" ca="1" si="10"/>
        <v>1.4948702426031439</v>
      </c>
      <c r="AE47" s="13">
        <f t="shared" ca="1" si="10"/>
        <v>6.2608261826509626</v>
      </c>
      <c r="AF47" s="13">
        <f t="shared" ca="1" si="14"/>
        <v>2.8179751223144418</v>
      </c>
      <c r="AG47" s="13">
        <f t="shared" ca="1" si="14"/>
        <v>4.5338774037813154</v>
      </c>
      <c r="AH47" s="13">
        <f t="shared" ca="1" si="14"/>
        <v>-0.40604531827819823</v>
      </c>
      <c r="AI47" s="13">
        <f t="shared" ca="1" si="14"/>
        <v>6.6802516986045877</v>
      </c>
      <c r="AJ47" s="13">
        <f t="shared" ca="1" si="14"/>
        <v>11.467344778675134</v>
      </c>
      <c r="AK47" s="13">
        <f t="shared" ca="1" si="14"/>
        <v>0.24163421436916965</v>
      </c>
      <c r="AL47" s="13">
        <f t="shared" ca="1" si="14"/>
        <v>1.5593318441741697</v>
      </c>
      <c r="AM47" s="13">
        <f t="shared" ca="1" si="14"/>
        <v>8.3077595192391769</v>
      </c>
      <c r="AN47" s="13">
        <f t="shared" ca="1" si="14"/>
        <v>5.9480936838028358</v>
      </c>
      <c r="AO47" s="13">
        <f t="shared" ca="1" si="14"/>
        <v>-0.10038066641554844</v>
      </c>
      <c r="AP47" s="13">
        <f t="shared" ca="1" si="14"/>
        <v>5.3070139585431431</v>
      </c>
      <c r="AQ47" s="13">
        <f t="shared" ca="1" si="14"/>
        <v>1.216239946546636</v>
      </c>
      <c r="AR47" s="13">
        <f t="shared" ca="1" si="14"/>
        <v>-0.66936974775024938</v>
      </c>
      <c r="AS47" s="13">
        <f t="shared" ca="1" si="14"/>
        <v>-1.3649063186656765</v>
      </c>
      <c r="AT47" s="13">
        <f t="shared" ca="1" si="14"/>
        <v>4.1618910252065664</v>
      </c>
      <c r="AU47" s="13">
        <f t="shared" ca="1" si="14"/>
        <v>-1.5034299580447681</v>
      </c>
      <c r="AV47" s="13">
        <f t="shared" ca="1" si="14"/>
        <v>4.5387852849617971</v>
      </c>
      <c r="AW47" s="13">
        <f t="shared" ca="1" si="14"/>
        <v>2.5206213748172486</v>
      </c>
      <c r="AX47" s="13">
        <f t="shared" ca="1" si="14"/>
        <v>5.2120006317102714</v>
      </c>
      <c r="AY47" s="13">
        <f t="shared" ca="1" si="14"/>
        <v>-4.4719657665919872</v>
      </c>
      <c r="AZ47" s="13">
        <f t="shared" ca="1" si="14"/>
        <v>1.8250596514199542</v>
      </c>
      <c r="BA47" s="13">
        <f t="shared" ca="1" si="14"/>
        <v>5.3294478010116917</v>
      </c>
      <c r="BB47" s="13">
        <f t="shared" ca="1" si="14"/>
        <v>2.6036839165439001</v>
      </c>
      <c r="BC47" s="13">
        <f t="shared" ca="1" si="14"/>
        <v>5.9815328574024909</v>
      </c>
      <c r="BD47" s="13">
        <f t="shared" ca="1" si="14"/>
        <v>0.83783963989314247</v>
      </c>
      <c r="BE47" s="13">
        <f t="shared" ca="1" si="14"/>
        <v>-1.786760020135608</v>
      </c>
      <c r="BF47" s="13">
        <f t="shared" ca="1" si="14"/>
        <v>2.6974885808717786</v>
      </c>
      <c r="BG47" s="13">
        <f t="shared" ca="1" si="14"/>
        <v>-3.0924023652356016</v>
      </c>
      <c r="BH47" s="13">
        <f t="shared" ca="1" si="14"/>
        <v>6.5953860723727997</v>
      </c>
      <c r="BI47" s="13">
        <f t="shared" ca="1" si="14"/>
        <v>1.7035994935226977</v>
      </c>
      <c r="BJ47" s="13">
        <f t="shared" ca="1" si="14"/>
        <v>0.23967941626102673</v>
      </c>
      <c r="BK47" s="13">
        <f t="shared" ca="1" si="14"/>
        <v>6.7197591149189204</v>
      </c>
      <c r="BL47" s="13">
        <f t="shared" ca="1" si="14"/>
        <v>8.3523598190461623E-2</v>
      </c>
      <c r="BM47" s="13">
        <f t="shared" ca="1" si="14"/>
        <v>4.2689133844083411</v>
      </c>
      <c r="BN47" s="13">
        <f t="shared" ca="1" si="14"/>
        <v>2.981545827875923</v>
      </c>
    </row>
    <row r="48" spans="1:66" x14ac:dyDescent="0.2">
      <c r="A48" s="10">
        <v>27</v>
      </c>
      <c r="B48" s="14">
        <f t="shared" ca="1" si="2"/>
        <v>-0.56425956249728915</v>
      </c>
      <c r="C48" s="16">
        <f t="shared" ca="1" si="6"/>
        <v>-4.7045379319695949E-2</v>
      </c>
      <c r="D48" s="16">
        <f t="shared" ca="1" si="3"/>
        <v>-0.12843132220884071</v>
      </c>
      <c r="F48" s="7">
        <v>27</v>
      </c>
      <c r="G48" s="13">
        <f t="shared" ca="1" si="7"/>
        <v>2.0214586761826938</v>
      </c>
      <c r="H48" s="13">
        <f t="shared" ca="1" si="7"/>
        <v>3.6161172632103664</v>
      </c>
      <c r="I48" s="13">
        <f t="shared" ca="1" si="7"/>
        <v>4.7581769793369846</v>
      </c>
      <c r="J48" s="13">
        <f t="shared" ca="1" si="7"/>
        <v>3.7573965204486948</v>
      </c>
      <c r="K48" s="13">
        <f t="shared" ca="1" si="7"/>
        <v>-1.9888380221534954</v>
      </c>
      <c r="L48" s="13">
        <f t="shared" ca="1" si="7"/>
        <v>5.8543609530961893</v>
      </c>
      <c r="M48" s="13">
        <f t="shared" ca="1" si="7"/>
        <v>3.8268139955776914</v>
      </c>
      <c r="N48" s="13">
        <f t="shared" ca="1" si="7"/>
        <v>5.5674204764701098</v>
      </c>
      <c r="O48" s="13">
        <f t="shared" ca="1" si="7"/>
        <v>3.4502912929724543</v>
      </c>
      <c r="P48" s="13">
        <f t="shared" ca="1" si="7"/>
        <v>-0.8318134102627095</v>
      </c>
      <c r="Q48" s="13">
        <f t="shared" ca="1" si="7"/>
        <v>6.8779415330882205</v>
      </c>
      <c r="R48" s="13">
        <f t="shared" ca="1" si="7"/>
        <v>2.5187085240389222</v>
      </c>
      <c r="S48" s="13">
        <f t="shared" ca="1" si="7"/>
        <v>1.186747564047725</v>
      </c>
      <c r="T48" s="13">
        <f t="shared" ca="1" si="7"/>
        <v>4.4205217414875051</v>
      </c>
      <c r="U48" s="13">
        <f t="shared" ca="1" si="7"/>
        <v>2.7691991998123315</v>
      </c>
      <c r="V48" s="13">
        <f t="shared" ca="1" si="7"/>
        <v>-0.49713421408178871</v>
      </c>
      <c r="W48" s="13">
        <f t="shared" ca="1" si="10"/>
        <v>-1.6405500447722341</v>
      </c>
      <c r="X48" s="13">
        <f t="shared" ca="1" si="10"/>
        <v>1.3224985786451884</v>
      </c>
      <c r="Y48" s="13">
        <f t="shared" ca="1" si="10"/>
        <v>5.7954260733111571</v>
      </c>
      <c r="Z48" s="13">
        <f t="shared" ca="1" si="10"/>
        <v>3.1402887048817898</v>
      </c>
      <c r="AA48" s="13">
        <f t="shared" ca="1" si="10"/>
        <v>0.13302939251250834</v>
      </c>
      <c r="AB48" s="13">
        <f t="shared" ca="1" si="10"/>
        <v>4.3690278932385782</v>
      </c>
      <c r="AC48" s="13">
        <f t="shared" ca="1" si="10"/>
        <v>-6.373199662767659E-2</v>
      </c>
      <c r="AD48" s="13">
        <f t="shared" ca="1" si="10"/>
        <v>4.2977186595921433</v>
      </c>
      <c r="AE48" s="13">
        <f t="shared" ca="1" si="10"/>
        <v>2.4592488216176749</v>
      </c>
      <c r="AF48" s="13">
        <f t="shared" ca="1" si="14"/>
        <v>2.6420901662768315</v>
      </c>
      <c r="AG48" s="13">
        <f t="shared" ca="1" si="14"/>
        <v>5.0148032159821847</v>
      </c>
      <c r="AH48" s="13">
        <f t="shared" ca="1" si="14"/>
        <v>3.3491334136794042</v>
      </c>
      <c r="AI48" s="13">
        <f t="shared" ca="1" si="14"/>
        <v>0.73758186752184152</v>
      </c>
      <c r="AJ48" s="13">
        <f t="shared" ca="1" si="14"/>
        <v>2.949233503134443</v>
      </c>
      <c r="AK48" s="13">
        <f t="shared" ca="1" si="14"/>
        <v>7.7333508248109002</v>
      </c>
      <c r="AL48" s="13">
        <f t="shared" ca="1" si="14"/>
        <v>0.13582670312440159</v>
      </c>
      <c r="AM48" s="13">
        <f t="shared" ca="1" si="14"/>
        <v>-1.7081039511251275</v>
      </c>
      <c r="AN48" s="13">
        <f t="shared" ca="1" si="14"/>
        <v>0.11420251435170714</v>
      </c>
      <c r="AO48" s="13">
        <f t="shared" ca="1" si="14"/>
        <v>-1.7862330456970081</v>
      </c>
      <c r="AP48" s="13">
        <f t="shared" ca="1" si="14"/>
        <v>-1.9309310971533344</v>
      </c>
      <c r="AQ48" s="13">
        <f t="shared" ca="1" si="14"/>
        <v>3.4424224476828127</v>
      </c>
      <c r="AR48" s="13">
        <f t="shared" ca="1" si="14"/>
        <v>1.6029024487383774</v>
      </c>
      <c r="AS48" s="13">
        <f t="shared" ca="1" si="14"/>
        <v>-1.1846331635321317</v>
      </c>
      <c r="AT48" s="13">
        <f t="shared" ca="1" si="14"/>
        <v>0.83105428916107615</v>
      </c>
      <c r="AU48" s="13">
        <f t="shared" ca="1" si="14"/>
        <v>2.8363729504762811</v>
      </c>
      <c r="AV48" s="13">
        <f t="shared" ca="1" si="14"/>
        <v>1.7270145306156994</v>
      </c>
      <c r="AW48" s="13">
        <f t="shared" ca="1" si="14"/>
        <v>-0.92811312267313095</v>
      </c>
      <c r="AX48" s="13">
        <f t="shared" ca="1" si="14"/>
        <v>-2.4788799727890085</v>
      </c>
      <c r="AY48" s="13">
        <f t="shared" ca="1" si="14"/>
        <v>1.235311798739106</v>
      </c>
      <c r="AZ48" s="13">
        <f t="shared" ca="1" si="14"/>
        <v>2.3551438082011527</v>
      </c>
      <c r="BA48" s="13">
        <f t="shared" ca="1" si="14"/>
        <v>1.4448735615447319</v>
      </c>
      <c r="BB48" s="13">
        <f t="shared" ca="1" si="14"/>
        <v>3.2130140736039543</v>
      </c>
      <c r="BC48" s="13">
        <f t="shared" ca="1" si="14"/>
        <v>5.6525343699513213</v>
      </c>
      <c r="BD48" s="13">
        <f t="shared" ca="1" si="14"/>
        <v>0.18897784861808642</v>
      </c>
      <c r="BE48" s="13">
        <f t="shared" ca="1" si="14"/>
        <v>0.23076395751915246</v>
      </c>
      <c r="BF48" s="13">
        <f t="shared" ca="1" si="14"/>
        <v>5.3391974410755019</v>
      </c>
      <c r="BG48" s="13">
        <f t="shared" ca="1" si="14"/>
        <v>5.3171145789881651</v>
      </c>
      <c r="BH48" s="13">
        <f t="shared" ca="1" si="14"/>
        <v>-4.0455140783833343</v>
      </c>
      <c r="BI48" s="13">
        <f t="shared" ca="1" si="14"/>
        <v>0.52692728496697527</v>
      </c>
      <c r="BJ48" s="13">
        <f t="shared" ca="1" si="14"/>
        <v>1.4470692078488541</v>
      </c>
      <c r="BK48" s="13">
        <f t="shared" ca="1" si="14"/>
        <v>0.44143122875169971</v>
      </c>
      <c r="BL48" s="13">
        <f t="shared" ca="1" si="14"/>
        <v>-4.387943599980348</v>
      </c>
      <c r="BM48" s="13">
        <f t="shared" ca="1" si="14"/>
        <v>2.1594067832801462</v>
      </c>
      <c r="BN48" s="13">
        <f t="shared" ca="1" si="14"/>
        <v>1.4908724460796037</v>
      </c>
    </row>
    <row r="49" spans="1:66" x14ac:dyDescent="0.2">
      <c r="A49" s="10">
        <v>28</v>
      </c>
      <c r="B49" s="14">
        <f t="shared" ca="1" si="2"/>
        <v>-0.38309111838747728</v>
      </c>
      <c r="C49" s="16">
        <f t="shared" ca="1" si="6"/>
        <v>-2.0708020082895077E-2</v>
      </c>
      <c r="D49" s="16">
        <f t="shared" ca="1" si="3"/>
        <v>-8.6189936032158826E-2</v>
      </c>
      <c r="F49" s="7">
        <v>28</v>
      </c>
      <c r="G49" s="13">
        <f t="shared" ca="1" si="7"/>
        <v>4.0066686454765641</v>
      </c>
      <c r="H49" s="13">
        <f t="shared" ca="1" si="7"/>
        <v>6.5376708048249297</v>
      </c>
      <c r="I49" s="13">
        <f t="shared" ca="1" si="7"/>
        <v>0.60201349425105288</v>
      </c>
      <c r="J49" s="13">
        <f t="shared" ca="1" si="7"/>
        <v>3.5421823847513538</v>
      </c>
      <c r="K49" s="13">
        <f t="shared" ca="1" si="7"/>
        <v>4.358162868181112</v>
      </c>
      <c r="L49" s="13">
        <f t="shared" ca="1" si="7"/>
        <v>-1.5213769092067411</v>
      </c>
      <c r="M49" s="13">
        <f t="shared" ca="1" si="7"/>
        <v>3.1195347731418641</v>
      </c>
      <c r="N49" s="13">
        <f t="shared" ca="1" si="7"/>
        <v>1.6217463776078034</v>
      </c>
      <c r="O49" s="13">
        <f t="shared" ca="1" si="7"/>
        <v>0.55868021779936905</v>
      </c>
      <c r="P49" s="13">
        <f t="shared" ca="1" si="7"/>
        <v>4.8588020102895237</v>
      </c>
      <c r="Q49" s="13">
        <f t="shared" ca="1" si="7"/>
        <v>-2.9454349082797338</v>
      </c>
      <c r="R49" s="13">
        <f t="shared" ca="1" si="7"/>
        <v>0.1733492458119259</v>
      </c>
      <c r="S49" s="13">
        <f t="shared" ca="1" si="7"/>
        <v>-2.1481488879684267</v>
      </c>
      <c r="T49" s="13">
        <f t="shared" ca="1" si="7"/>
        <v>5.0474379690615994</v>
      </c>
      <c r="U49" s="13">
        <f t="shared" ca="1" si="7"/>
        <v>4.4143414410904347</v>
      </c>
      <c r="V49" s="13">
        <f t="shared" ca="1" si="7"/>
        <v>1.1222176422180079</v>
      </c>
      <c r="W49" s="13">
        <f t="shared" ca="1" si="10"/>
        <v>7.1617177757977108</v>
      </c>
      <c r="X49" s="13">
        <f t="shared" ca="1" si="10"/>
        <v>4.0039846726044654</v>
      </c>
      <c r="Y49" s="13">
        <f t="shared" ca="1" si="10"/>
        <v>6.8242700704342658</v>
      </c>
      <c r="Z49" s="13">
        <f t="shared" ca="1" si="10"/>
        <v>4.5713234434025107</v>
      </c>
      <c r="AA49" s="13">
        <f t="shared" ca="1" si="10"/>
        <v>2.6933880299917217</v>
      </c>
      <c r="AB49" s="13">
        <f t="shared" ca="1" si="10"/>
        <v>1.4929355704666882</v>
      </c>
      <c r="AC49" s="13">
        <f t="shared" ca="1" si="10"/>
        <v>3.2204372146096096</v>
      </c>
      <c r="AD49" s="13">
        <f t="shared" ca="1" si="10"/>
        <v>0.25286021405666204</v>
      </c>
      <c r="AE49" s="13">
        <f t="shared" ca="1" si="10"/>
        <v>-2.072311447827432</v>
      </c>
      <c r="AF49" s="13">
        <f t="shared" ca="1" si="14"/>
        <v>0.94722591519697596</v>
      </c>
      <c r="AG49" s="13">
        <f t="shared" ca="1" si="14"/>
        <v>0.93686872364572027</v>
      </c>
      <c r="AH49" s="13">
        <f t="shared" ca="1" si="14"/>
        <v>5.9196304754645457</v>
      </c>
      <c r="AI49" s="13">
        <f t="shared" ca="1" si="14"/>
        <v>-2.8327851020158263</v>
      </c>
      <c r="AJ49" s="13">
        <f t="shared" ca="1" si="14"/>
        <v>0.3793724169941135</v>
      </c>
      <c r="AK49" s="13">
        <f t="shared" ca="1" si="14"/>
        <v>0.96786531234739659</v>
      </c>
      <c r="AL49" s="13">
        <f t="shared" ca="1" si="14"/>
        <v>-0.75332246705411832</v>
      </c>
      <c r="AM49" s="13">
        <f t="shared" ca="1" si="14"/>
        <v>6.0979605211174164</v>
      </c>
      <c r="AN49" s="13">
        <f t="shared" ca="1" si="14"/>
        <v>4.3885153602811169</v>
      </c>
      <c r="AO49" s="13">
        <f t="shared" ca="1" si="14"/>
        <v>4.4835529091495996</v>
      </c>
      <c r="AP49" s="13">
        <f t="shared" ca="1" si="14"/>
        <v>1.1309634979784708</v>
      </c>
      <c r="AQ49" s="13">
        <f t="shared" ca="1" si="14"/>
        <v>4.0182071839794897</v>
      </c>
      <c r="AR49" s="13">
        <f t="shared" ca="1" si="14"/>
        <v>7.7025897081152737</v>
      </c>
      <c r="AS49" s="13">
        <f t="shared" ca="1" si="14"/>
        <v>2.1155218646584362</v>
      </c>
      <c r="AT49" s="13">
        <f t="shared" ca="1" si="14"/>
        <v>1.4599616780042444</v>
      </c>
      <c r="AU49" s="13">
        <f t="shared" ca="1" si="14"/>
        <v>7.2840711449374149</v>
      </c>
      <c r="AV49" s="13">
        <f t="shared" ca="1" si="14"/>
        <v>6.0462692777808398</v>
      </c>
      <c r="AW49" s="13">
        <f t="shared" ca="1" si="14"/>
        <v>4.4132225650866701</v>
      </c>
      <c r="AX49" s="13">
        <f t="shared" ca="1" si="14"/>
        <v>0.25738214605225052</v>
      </c>
      <c r="AY49" s="13">
        <f t="shared" ca="1" si="14"/>
        <v>2.7790950513706454</v>
      </c>
      <c r="AZ49" s="13">
        <f t="shared" ca="1" si="14"/>
        <v>0.85081769936945495</v>
      </c>
      <c r="BA49" s="13">
        <f t="shared" ca="1" si="14"/>
        <v>6.3568832266887965</v>
      </c>
      <c r="BB49" s="13">
        <f t="shared" ca="1" si="14"/>
        <v>0.5402523942278743</v>
      </c>
      <c r="BC49" s="13">
        <f t="shared" ca="1" si="14"/>
        <v>1.3764020272909319</v>
      </c>
      <c r="BD49" s="13">
        <f t="shared" ca="1" si="14"/>
        <v>-1.012898841737595</v>
      </c>
      <c r="BE49" s="13">
        <f t="shared" ca="1" si="14"/>
        <v>-0.98028506877664778</v>
      </c>
      <c r="BF49" s="13">
        <f t="shared" ca="1" si="14"/>
        <v>3.1086979239666319</v>
      </c>
      <c r="BG49" s="13">
        <f t="shared" ca="1" si="14"/>
        <v>1.714527903343229</v>
      </c>
      <c r="BH49" s="13">
        <f t="shared" ca="1" si="14"/>
        <v>2.4169851160176528</v>
      </c>
      <c r="BI49" s="13">
        <f t="shared" ca="1" si="14"/>
        <v>2.1209800782676211</v>
      </c>
      <c r="BJ49" s="13">
        <f t="shared" ca="1" si="14"/>
        <v>1.1831374769028171</v>
      </c>
      <c r="BK49" s="13">
        <f t="shared" ca="1" si="14"/>
        <v>0.87038527977085245</v>
      </c>
      <c r="BL49" s="13">
        <f t="shared" ca="1" si="14"/>
        <v>5.9865759314577041</v>
      </c>
      <c r="BM49" s="13">
        <f t="shared" ca="1" si="14"/>
        <v>4.6850883240072738</v>
      </c>
      <c r="BN49" s="13">
        <f t="shared" ca="1" si="14"/>
        <v>3.853509315434434</v>
      </c>
    </row>
    <row r="50" spans="1:66" x14ac:dyDescent="0.2">
      <c r="A50" s="10">
        <v>29</v>
      </c>
      <c r="B50" s="14">
        <f t="shared" ca="1" si="2"/>
        <v>-1.0367346841430254</v>
      </c>
      <c r="C50" s="16">
        <f t="shared" ca="1" si="6"/>
        <v>6.0429714410064048E-2</v>
      </c>
      <c r="D50" s="16">
        <f t="shared" ca="1" si="3"/>
        <v>-4.4104943664776512E-2</v>
      </c>
      <c r="F50" s="7">
        <v>29</v>
      </c>
      <c r="G50" s="13">
        <f t="shared" ca="1" si="7"/>
        <v>-2.7970327662399939</v>
      </c>
      <c r="H50" s="13">
        <f t="shared" ca="1" si="7"/>
        <v>0.20872206205749277</v>
      </c>
      <c r="I50" s="13">
        <f t="shared" ca="1" si="7"/>
        <v>4.6273980887092332</v>
      </c>
      <c r="J50" s="13">
        <f t="shared" ca="1" si="7"/>
        <v>5.7934416683069481</v>
      </c>
      <c r="K50" s="13">
        <f t="shared" ca="1" si="7"/>
        <v>4.8984337036546721</v>
      </c>
      <c r="L50" s="13">
        <f t="shared" ca="1" si="7"/>
        <v>0.62780131558016916</v>
      </c>
      <c r="M50" s="13">
        <f t="shared" ca="1" si="7"/>
        <v>-0.41748588847204404</v>
      </c>
      <c r="N50" s="13">
        <f t="shared" ca="1" si="7"/>
        <v>2.9390813986251469</v>
      </c>
      <c r="O50" s="13">
        <f t="shared" ca="1" si="7"/>
        <v>1.9363853231129566</v>
      </c>
      <c r="P50" s="13">
        <f t="shared" ca="1" si="7"/>
        <v>-0.52110346325423462</v>
      </c>
      <c r="Q50" s="13">
        <f t="shared" ca="1" si="7"/>
        <v>9.6962952601169849</v>
      </c>
      <c r="R50" s="13">
        <f t="shared" ca="1" si="7"/>
        <v>3.4838997917550767</v>
      </c>
      <c r="S50" s="13">
        <f t="shared" ca="1" si="7"/>
        <v>-0.77047124582508353</v>
      </c>
      <c r="T50" s="13">
        <f t="shared" ca="1" si="7"/>
        <v>2.3928906431253436</v>
      </c>
      <c r="U50" s="13">
        <f t="shared" ca="1" si="7"/>
        <v>2.6878380546615808</v>
      </c>
      <c r="V50" s="13">
        <f t="shared" ca="1" si="7"/>
        <v>6.5965570005231537</v>
      </c>
      <c r="W50" s="13">
        <f t="shared" ca="1" si="10"/>
        <v>-2.9161199151296291</v>
      </c>
      <c r="X50" s="13">
        <f t="shared" ca="1" si="10"/>
        <v>5.4368392346360608</v>
      </c>
      <c r="Y50" s="13">
        <f t="shared" ca="1" si="10"/>
        <v>-0.10688542438198745</v>
      </c>
      <c r="Z50" s="13">
        <f t="shared" ca="1" si="10"/>
        <v>2.3180524818577073</v>
      </c>
      <c r="AA50" s="13">
        <f t="shared" ca="1" si="10"/>
        <v>5.755903776944626</v>
      </c>
      <c r="AB50" s="13">
        <f t="shared" ca="1" si="10"/>
        <v>2.3630172349084928</v>
      </c>
      <c r="AC50" s="13">
        <f t="shared" ca="1" si="10"/>
        <v>3.1039913927312739</v>
      </c>
      <c r="AD50" s="13">
        <f t="shared" ca="1" si="10"/>
        <v>6.3888606910204908</v>
      </c>
      <c r="AE50" s="13">
        <f t="shared" ca="1" si="10"/>
        <v>0.10248183713057113</v>
      </c>
      <c r="AF50" s="13">
        <f t="shared" ca="1" si="14"/>
        <v>0.18801055565095748</v>
      </c>
      <c r="AG50" s="13">
        <f t="shared" ca="1" si="14"/>
        <v>0.41160523367002844</v>
      </c>
      <c r="AH50" s="13">
        <f t="shared" ca="1" si="14"/>
        <v>6.1804645985438036</v>
      </c>
      <c r="AI50" s="13">
        <f t="shared" ca="1" si="14"/>
        <v>5.2268294512629332</v>
      </c>
      <c r="AJ50" s="13">
        <f t="shared" ca="1" si="14"/>
        <v>3.5630680735930493</v>
      </c>
      <c r="AK50" s="13">
        <f t="shared" ca="1" si="14"/>
        <v>3.4187385105426684</v>
      </c>
      <c r="AL50" s="13">
        <f t="shared" ca="1" si="14"/>
        <v>3.4976312444927489</v>
      </c>
      <c r="AM50" s="13">
        <f t="shared" ca="1" si="14"/>
        <v>2.2100687930066663</v>
      </c>
      <c r="AN50" s="13">
        <f t="shared" ca="1" si="14"/>
        <v>2.4987226690146795</v>
      </c>
      <c r="AO50" s="13">
        <f t="shared" ca="1" si="14"/>
        <v>-1.8914194342597552</v>
      </c>
      <c r="AP50" s="13">
        <f t="shared" ca="1" si="14"/>
        <v>4.8341110878219258</v>
      </c>
      <c r="AQ50" s="13">
        <f t="shared" ca="1" si="14"/>
        <v>6.4976333502874937</v>
      </c>
      <c r="AR50" s="13">
        <f t="shared" ca="1" si="14"/>
        <v>-1.3174466070378017</v>
      </c>
      <c r="AS50" s="13">
        <f t="shared" ca="1" si="14"/>
        <v>3.8098729837672316</v>
      </c>
      <c r="AT50" s="13">
        <f t="shared" ca="1" si="14"/>
        <v>3.4327757551940516</v>
      </c>
      <c r="AU50" s="13">
        <f t="shared" ca="1" si="14"/>
        <v>4.2192469915162043</v>
      </c>
      <c r="AV50" s="13">
        <f t="shared" ca="1" si="14"/>
        <v>4.7909886303191049</v>
      </c>
      <c r="AW50" s="13">
        <f t="shared" ca="1" si="14"/>
        <v>2.2090034825847726</v>
      </c>
      <c r="AX50" s="13">
        <f t="shared" ca="1" si="14"/>
        <v>7.2681350770992816</v>
      </c>
      <c r="AY50" s="13">
        <f t="shared" ca="1" si="14"/>
        <v>2.2444020300197551</v>
      </c>
      <c r="AZ50" s="13">
        <f t="shared" ca="1" si="14"/>
        <v>1.0216240760962669</v>
      </c>
      <c r="BA50" s="13">
        <f t="shared" ca="1" si="14"/>
        <v>3.8145483929764721</v>
      </c>
      <c r="BB50" s="13">
        <f t="shared" ca="1" si="14"/>
        <v>0.725365483109911</v>
      </c>
      <c r="BC50" s="13">
        <f t="shared" ca="1" si="14"/>
        <v>1.7160561033353325</v>
      </c>
      <c r="BD50" s="13">
        <f t="shared" ca="1" si="14"/>
        <v>3.2183110919423799</v>
      </c>
      <c r="BE50" s="13">
        <f t="shared" ca="1" si="14"/>
        <v>-0.37518430661635005</v>
      </c>
      <c r="BF50" s="13">
        <f t="shared" ca="1" si="14"/>
        <v>-1.0830405056753936</v>
      </c>
      <c r="BG50" s="13">
        <f t="shared" ca="1" si="14"/>
        <v>2.2155620807230867</v>
      </c>
      <c r="BH50" s="13">
        <f t="shared" ca="1" si="14"/>
        <v>-0.95765616219024352</v>
      </c>
      <c r="BI50" s="13">
        <f t="shared" ca="1" si="14"/>
        <v>-0.56594138425088092</v>
      </c>
      <c r="BJ50" s="13">
        <f t="shared" ca="1" si="14"/>
        <v>4.3825243753562946</v>
      </c>
      <c r="BK50" s="13">
        <f t="shared" ca="1" si="14"/>
        <v>2.5914682079366465</v>
      </c>
      <c r="BL50" s="13">
        <f t="shared" ca="1" si="14"/>
        <v>5.9755786075448789</v>
      </c>
      <c r="BM50" s="13">
        <f t="shared" ca="1" si="14"/>
        <v>-2.3119949501056896</v>
      </c>
      <c r="BN50" s="13">
        <f t="shared" ca="1" si="14"/>
        <v>-0.66874706627030012</v>
      </c>
    </row>
    <row r="51" spans="1:66" x14ac:dyDescent="0.2">
      <c r="A51" s="10">
        <v>30</v>
      </c>
      <c r="B51" s="14">
        <f t="shared" ca="1" si="2"/>
        <v>-0.82040260416157174</v>
      </c>
      <c r="C51" s="16">
        <f t="shared" ca="1" si="6"/>
        <v>7.1179239215558174E-2</v>
      </c>
      <c r="D51" s="16">
        <f t="shared" ca="1" si="3"/>
        <v>-2.0995423930571821E-3</v>
      </c>
      <c r="F51" s="7">
        <v>30</v>
      </c>
      <c r="G51" s="13">
        <f t="shared" ca="1" si="7"/>
        <v>-2.7272797747495021</v>
      </c>
      <c r="H51" s="13">
        <f t="shared" ca="1" si="7"/>
        <v>4.5736035357431364</v>
      </c>
      <c r="I51" s="13">
        <f t="shared" ref="I51:X66" ca="1" si="15">_xlfn.NORM.INV(RAND(),$B$7,$B$8)</f>
        <v>3.6181376337763966</v>
      </c>
      <c r="J51" s="13">
        <f t="shared" ca="1" si="15"/>
        <v>-0.22416798765238388</v>
      </c>
      <c r="K51" s="13">
        <f t="shared" ca="1" si="15"/>
        <v>1.2187294633124695</v>
      </c>
      <c r="L51" s="13">
        <f t="shared" ca="1" si="15"/>
        <v>4.2893939757955577</v>
      </c>
      <c r="M51" s="13">
        <f t="shared" ca="1" si="15"/>
        <v>-2.6225434111296488</v>
      </c>
      <c r="N51" s="13">
        <f t="shared" ca="1" si="15"/>
        <v>4.7401157264617213</v>
      </c>
      <c r="O51" s="13">
        <f t="shared" ca="1" si="15"/>
        <v>-2.4233703226544714</v>
      </c>
      <c r="P51" s="13">
        <f t="shared" ca="1" si="15"/>
        <v>-0.5461656928581422</v>
      </c>
      <c r="Q51" s="13">
        <f t="shared" ca="1" si="15"/>
        <v>1.6808592694440869</v>
      </c>
      <c r="R51" s="13">
        <f t="shared" ca="1" si="15"/>
        <v>-1.4342223940011767</v>
      </c>
      <c r="S51" s="13">
        <f t="shared" ca="1" si="15"/>
        <v>2.6656722750960578</v>
      </c>
      <c r="T51" s="13">
        <f t="shared" ca="1" si="15"/>
        <v>6.0367710169488902</v>
      </c>
      <c r="U51" s="13">
        <f t="shared" ca="1" si="15"/>
        <v>-9.916643006255077E-2</v>
      </c>
      <c r="V51" s="13">
        <f t="shared" ca="1" si="15"/>
        <v>-1.2817409879177495</v>
      </c>
      <c r="W51" s="13">
        <f t="shared" ca="1" si="15"/>
        <v>4.6242012844437177</v>
      </c>
      <c r="X51" s="13">
        <f t="shared" ca="1" si="15"/>
        <v>0.2746227421534142</v>
      </c>
      <c r="Y51" s="13">
        <f t="shared" ref="Y51:AN66" ca="1" si="16">_xlfn.NORM.INV(RAND(),$B$7,$B$8)</f>
        <v>0.45546888512182448</v>
      </c>
      <c r="Z51" s="13">
        <f t="shared" ca="1" si="16"/>
        <v>2.2602046494927643</v>
      </c>
      <c r="AA51" s="13">
        <f t="shared" ca="1" si="16"/>
        <v>-2.6198347813910878</v>
      </c>
      <c r="AB51" s="13">
        <f t="shared" ca="1" si="16"/>
        <v>-1.4168270143283657</v>
      </c>
      <c r="AC51" s="13">
        <f t="shared" ca="1" si="16"/>
        <v>6.4677092810676395</v>
      </c>
      <c r="AD51" s="13">
        <f t="shared" ca="1" si="16"/>
        <v>-5.0483195690534259</v>
      </c>
      <c r="AE51" s="13">
        <f t="shared" ca="1" si="16"/>
        <v>1.0480360195023213</v>
      </c>
      <c r="AF51" s="13">
        <f t="shared" ca="1" si="16"/>
        <v>4.1332791639217987</v>
      </c>
      <c r="AG51" s="13">
        <f t="shared" ca="1" si="16"/>
        <v>4.3933946574929674</v>
      </c>
      <c r="AH51" s="13">
        <f t="shared" ca="1" si="16"/>
        <v>0.29451446857778141</v>
      </c>
      <c r="AI51" s="13">
        <f t="shared" ca="1" si="16"/>
        <v>-2.8809273782216467</v>
      </c>
      <c r="AJ51" s="13">
        <f t="shared" ca="1" si="16"/>
        <v>0.5997805394018445</v>
      </c>
      <c r="AK51" s="13">
        <f t="shared" ca="1" si="16"/>
        <v>5.769293426606187</v>
      </c>
      <c r="AL51" s="13">
        <f t="shared" ca="1" si="16"/>
        <v>3.1370484542624713</v>
      </c>
      <c r="AM51" s="13">
        <f t="shared" ca="1" si="16"/>
        <v>3.5105904821703944</v>
      </c>
      <c r="AN51" s="13">
        <f t="shared" ca="1" si="16"/>
        <v>-1.6112360733197448</v>
      </c>
      <c r="AO51" s="13">
        <f t="shared" ca="1" si="14"/>
        <v>7.2305424139709551</v>
      </c>
      <c r="AP51" s="13">
        <f t="shared" ca="1" si="14"/>
        <v>1.4642161177266013</v>
      </c>
      <c r="AQ51" s="13">
        <f t="shared" ca="1" si="14"/>
        <v>-4.2457485663046377</v>
      </c>
      <c r="AR51" s="13">
        <f t="shared" ca="1" si="14"/>
        <v>0.39582668944916621</v>
      </c>
      <c r="AS51" s="13">
        <f t="shared" ca="1" si="14"/>
        <v>2.4824548525093597</v>
      </c>
      <c r="AT51" s="13">
        <f t="shared" ca="1" si="14"/>
        <v>4.064918613888965</v>
      </c>
      <c r="AU51" s="13">
        <f t="shared" ca="1" si="14"/>
        <v>4.5575646784138533</v>
      </c>
      <c r="AV51" s="13">
        <f t="shared" ca="1" si="14"/>
        <v>6.7489746829628956</v>
      </c>
      <c r="AW51" s="13">
        <f t="shared" ca="1" si="14"/>
        <v>3.1526649248150709</v>
      </c>
      <c r="AX51" s="13">
        <f t="shared" ca="1" si="14"/>
        <v>4.3981876395426083</v>
      </c>
      <c r="AY51" s="13">
        <f t="shared" ref="AY51:BN51" ca="1" si="17">_xlfn.NORM.INV(RAND(),$B$7,$B$8)</f>
        <v>2.4810021537178182</v>
      </c>
      <c r="AZ51" s="13">
        <f t="shared" ca="1" si="17"/>
        <v>2.4842135297813304</v>
      </c>
      <c r="BA51" s="13">
        <f t="shared" ca="1" si="17"/>
        <v>2.2910495603815306E-2</v>
      </c>
      <c r="BB51" s="13">
        <f t="shared" ca="1" si="17"/>
        <v>1.8038619617389811</v>
      </c>
      <c r="BC51" s="13">
        <f t="shared" ca="1" si="17"/>
        <v>5.3978599615902869</v>
      </c>
      <c r="BD51" s="13">
        <f t="shared" ca="1" si="17"/>
        <v>5.7491209802310035</v>
      </c>
      <c r="BE51" s="13">
        <f t="shared" ca="1" si="17"/>
        <v>-2.185953780507381</v>
      </c>
      <c r="BF51" s="13">
        <f t="shared" ca="1" si="17"/>
        <v>0.78360447786599496</v>
      </c>
      <c r="BG51" s="13">
        <f t="shared" ca="1" si="17"/>
        <v>5.1042325937316484</v>
      </c>
      <c r="BH51" s="13">
        <f t="shared" ca="1" si="17"/>
        <v>1.8294306970579814</v>
      </c>
      <c r="BI51" s="13">
        <f t="shared" ca="1" si="17"/>
        <v>2.3509162758840993</v>
      </c>
      <c r="BJ51" s="13">
        <f t="shared" ca="1" si="17"/>
        <v>5.4835371935370079</v>
      </c>
      <c r="BK51" s="13">
        <f t="shared" ca="1" si="17"/>
        <v>8.8654505200089204</v>
      </c>
      <c r="BL51" s="13">
        <f t="shared" ca="1" si="17"/>
        <v>-1.1946615965913869</v>
      </c>
      <c r="BM51" s="13">
        <f t="shared" ca="1" si="17"/>
        <v>3.9181461914798748</v>
      </c>
      <c r="BN51" s="13">
        <f t="shared" ca="1" si="17"/>
        <v>2.1639757196414311</v>
      </c>
    </row>
    <row r="52" spans="1:66" x14ac:dyDescent="0.2">
      <c r="A52" s="10">
        <v>31</v>
      </c>
      <c r="B52" s="14">
        <f t="shared" ca="1" si="2"/>
        <v>0.20901952708644936</v>
      </c>
      <c r="C52" s="16">
        <f t="shared" ca="1" si="6"/>
        <v>9.3674622963489579E-2</v>
      </c>
      <c r="D52" s="16">
        <f t="shared" ca="1" si="3"/>
        <v>3.9902077437311646E-2</v>
      </c>
      <c r="F52" s="7">
        <v>31</v>
      </c>
      <c r="G52" s="13">
        <f t="shared" ref="G52:V67" ca="1" si="18">_xlfn.NORM.INV(RAND(),$B$7,$B$8)</f>
        <v>0.49405655006718963</v>
      </c>
      <c r="H52" s="13">
        <f t="shared" ca="1" si="18"/>
        <v>-1.4122897075307277</v>
      </c>
      <c r="I52" s="13">
        <f t="shared" ca="1" si="18"/>
        <v>4.5789048843382245</v>
      </c>
      <c r="J52" s="13">
        <f t="shared" ca="1" si="18"/>
        <v>1.0262043771414042E-4</v>
      </c>
      <c r="K52" s="13">
        <f t="shared" ca="1" si="18"/>
        <v>2.9159587132367037</v>
      </c>
      <c r="L52" s="13">
        <f t="shared" ca="1" si="18"/>
        <v>7.7222724477462492</v>
      </c>
      <c r="M52" s="13">
        <f t="shared" ca="1" si="18"/>
        <v>-0.49848723783223825</v>
      </c>
      <c r="N52" s="13">
        <f t="shared" ca="1" si="18"/>
        <v>7.1612139136708297</v>
      </c>
      <c r="O52" s="13">
        <f t="shared" ca="1" si="18"/>
        <v>0.71180324948186424</v>
      </c>
      <c r="P52" s="13">
        <f t="shared" ca="1" si="18"/>
        <v>1.8008921687094648</v>
      </c>
      <c r="Q52" s="13">
        <f t="shared" ca="1" si="18"/>
        <v>4.892424780481317</v>
      </c>
      <c r="R52" s="13">
        <f t="shared" ca="1" si="18"/>
        <v>-0.48702161656039333</v>
      </c>
      <c r="S52" s="13">
        <f t="shared" ca="1" si="18"/>
        <v>0.71921077081330798</v>
      </c>
      <c r="T52" s="13">
        <f t="shared" ca="1" si="18"/>
        <v>9.1350729723276185</v>
      </c>
      <c r="U52" s="13">
        <f t="shared" ca="1" si="18"/>
        <v>3.5610265087944368</v>
      </c>
      <c r="V52" s="13">
        <f t="shared" ca="1" si="18"/>
        <v>-2.0005239111564705</v>
      </c>
      <c r="W52" s="13">
        <f t="shared" ca="1" si="15"/>
        <v>0.11440008314012728</v>
      </c>
      <c r="X52" s="13">
        <f t="shared" ca="1" si="15"/>
        <v>-0.4561615044192795</v>
      </c>
      <c r="Y52" s="13">
        <f t="shared" ca="1" si="16"/>
        <v>-2.8990441403469136</v>
      </c>
      <c r="Z52" s="13">
        <f t="shared" ca="1" si="16"/>
        <v>2.8265704760598918</v>
      </c>
      <c r="AA52" s="13">
        <f t="shared" ca="1" si="16"/>
        <v>2.250082220163871</v>
      </c>
      <c r="AB52" s="13">
        <f t="shared" ca="1" si="16"/>
        <v>5.2146815611560218</v>
      </c>
      <c r="AC52" s="13">
        <f t="shared" ca="1" si="16"/>
        <v>0.17534079040861217</v>
      </c>
      <c r="AD52" s="13">
        <f t="shared" ca="1" si="16"/>
        <v>8.0593542779845073</v>
      </c>
      <c r="AE52" s="13">
        <f t="shared" ca="1" si="16"/>
        <v>-2.0873753073070658</v>
      </c>
      <c r="AF52" s="13">
        <f t="shared" ca="1" si="16"/>
        <v>3.0363891462093284</v>
      </c>
      <c r="AG52" s="13">
        <f t="shared" ca="1" si="16"/>
        <v>-2.8468488328734134</v>
      </c>
      <c r="AH52" s="13">
        <f t="shared" ca="1" si="16"/>
        <v>3.1662854998911563</v>
      </c>
      <c r="AI52" s="13">
        <f t="shared" ca="1" si="16"/>
        <v>0.11845915176194222</v>
      </c>
      <c r="AJ52" s="13">
        <f t="shared" ca="1" si="16"/>
        <v>0.93669091401296134</v>
      </c>
      <c r="AK52" s="13">
        <f t="shared" ca="1" si="16"/>
        <v>-0.8105549972612125</v>
      </c>
      <c r="AL52" s="13">
        <f t="shared" ca="1" si="16"/>
        <v>-0.44972193248674097</v>
      </c>
      <c r="AM52" s="13">
        <f t="shared" ca="1" si="16"/>
        <v>0.27903984736006571</v>
      </c>
      <c r="AN52" s="13">
        <f t="shared" ca="1" si="16"/>
        <v>1.6078404713485601</v>
      </c>
      <c r="AO52" s="13">
        <f t="shared" ref="AO52:BN61" ca="1" si="19">_xlfn.NORM.INV(RAND(),$B$7,$B$8)</f>
        <v>1.6006052724689477</v>
      </c>
      <c r="AP52" s="13">
        <f t="shared" ca="1" si="19"/>
        <v>1.6020358381745241</v>
      </c>
      <c r="AQ52" s="13">
        <f t="shared" ca="1" si="19"/>
        <v>-3.4909056669681942</v>
      </c>
      <c r="AR52" s="13">
        <f t="shared" ca="1" si="19"/>
        <v>-3.3323528657703871</v>
      </c>
      <c r="AS52" s="13">
        <f t="shared" ca="1" si="19"/>
        <v>0.23896745330001989</v>
      </c>
      <c r="AT52" s="13">
        <f t="shared" ca="1" si="19"/>
        <v>2.117948440879053</v>
      </c>
      <c r="AU52" s="13">
        <f t="shared" ca="1" si="19"/>
        <v>7.7163324575185008</v>
      </c>
      <c r="AV52" s="13">
        <f t="shared" ca="1" si="19"/>
        <v>4.8201239931897621</v>
      </c>
      <c r="AW52" s="13">
        <f t="shared" ca="1" si="19"/>
        <v>-0.58425547767761499</v>
      </c>
      <c r="AX52" s="13">
        <f t="shared" ca="1" si="19"/>
        <v>7.4056103505478221</v>
      </c>
      <c r="AY52" s="13">
        <f t="shared" ca="1" si="19"/>
        <v>1.9997211520537272</v>
      </c>
      <c r="AZ52" s="13">
        <f t="shared" ca="1" si="19"/>
        <v>4.6074795680220264</v>
      </c>
      <c r="BA52" s="13">
        <f t="shared" ca="1" si="19"/>
        <v>2.0530065732937715</v>
      </c>
      <c r="BB52" s="13">
        <f t="shared" ca="1" si="19"/>
        <v>-0.66724472845508398</v>
      </c>
      <c r="BC52" s="13">
        <f t="shared" ca="1" si="19"/>
        <v>-1.0153698867847116</v>
      </c>
      <c r="BD52" s="13">
        <f t="shared" ca="1" si="19"/>
        <v>1.8738627310176803</v>
      </c>
      <c r="BE52" s="13">
        <f t="shared" ca="1" si="19"/>
        <v>4.0041777656891373</v>
      </c>
      <c r="BF52" s="13">
        <f t="shared" ca="1" si="19"/>
        <v>5.0176419751469332</v>
      </c>
      <c r="BG52" s="13">
        <f t="shared" ca="1" si="19"/>
        <v>6.5545529178941742</v>
      </c>
      <c r="BH52" s="13">
        <f t="shared" ca="1" si="19"/>
        <v>-0.69644988025291843</v>
      </c>
      <c r="BI52" s="13">
        <f t="shared" ca="1" si="19"/>
        <v>5.9471193356652741</v>
      </c>
      <c r="BJ52" s="13">
        <f t="shared" ca="1" si="19"/>
        <v>6.3611104122329474</v>
      </c>
      <c r="BK52" s="13">
        <f t="shared" ca="1" si="19"/>
        <v>-1.5912066615641725</v>
      </c>
      <c r="BL52" s="13">
        <f t="shared" ca="1" si="19"/>
        <v>0.20185613413268655</v>
      </c>
      <c r="BM52" s="13">
        <f t="shared" ca="1" si="19"/>
        <v>-1.1139607990054099</v>
      </c>
      <c r="BN52" s="13">
        <f t="shared" ca="1" si="19"/>
        <v>2.464719944369441</v>
      </c>
    </row>
    <row r="53" spans="1:66" x14ac:dyDescent="0.2">
      <c r="A53" s="10">
        <v>32</v>
      </c>
      <c r="B53" s="14">
        <f t="shared" ca="1" si="2"/>
        <v>0.77806625905582671</v>
      </c>
      <c r="C53" s="16">
        <f t="shared" ca="1" si="6"/>
        <v>0.11033520213608333</v>
      </c>
      <c r="D53" s="16">
        <f t="shared" ca="1" si="3"/>
        <v>8.1975678469609958E-2</v>
      </c>
      <c r="F53" s="7">
        <v>32</v>
      </c>
      <c r="G53" s="13">
        <f t="shared" ca="1" si="18"/>
        <v>2.6163137348995669E-2</v>
      </c>
      <c r="H53" s="13">
        <f t="shared" ca="1" si="18"/>
        <v>1.9346854256588966</v>
      </c>
      <c r="I53" s="13">
        <f t="shared" ca="1" si="18"/>
        <v>-4.8998374427826619E-2</v>
      </c>
      <c r="J53" s="13">
        <f t="shared" ca="1" si="18"/>
        <v>1.6516302766834285</v>
      </c>
      <c r="K53" s="13">
        <f t="shared" ca="1" si="18"/>
        <v>-0.28644561367158028</v>
      </c>
      <c r="L53" s="13">
        <f t="shared" ca="1" si="18"/>
        <v>5.058411435087474</v>
      </c>
      <c r="M53" s="13">
        <f t="shared" ca="1" si="18"/>
        <v>10.631789572905799</v>
      </c>
      <c r="N53" s="13">
        <f t="shared" ca="1" si="18"/>
        <v>1.170397210587319</v>
      </c>
      <c r="O53" s="13">
        <f t="shared" ca="1" si="18"/>
        <v>4.2371161337970742</v>
      </c>
      <c r="P53" s="13">
        <f t="shared" ca="1" si="18"/>
        <v>1.5049588965245229</v>
      </c>
      <c r="Q53" s="13">
        <f t="shared" ca="1" si="18"/>
        <v>3.37384980541459</v>
      </c>
      <c r="R53" s="13">
        <f t="shared" ca="1" si="18"/>
        <v>9.8521235743743478</v>
      </c>
      <c r="S53" s="13">
        <f t="shared" ca="1" si="18"/>
        <v>5.5392875067425429</v>
      </c>
      <c r="T53" s="13">
        <f t="shared" ca="1" si="18"/>
        <v>-6.3236108084997582</v>
      </c>
      <c r="U53" s="13">
        <f t="shared" ca="1" si="18"/>
        <v>1.7020951428103852</v>
      </c>
      <c r="V53" s="13">
        <f t="shared" ca="1" si="18"/>
        <v>1.3993158879302015</v>
      </c>
      <c r="W53" s="13">
        <f t="shared" ca="1" si="15"/>
        <v>1.1480585298563173</v>
      </c>
      <c r="X53" s="13">
        <f t="shared" ca="1" si="15"/>
        <v>0.39984197490216578</v>
      </c>
      <c r="Y53" s="13">
        <f t="shared" ca="1" si="16"/>
        <v>-0.13299411190388355</v>
      </c>
      <c r="Z53" s="13">
        <f t="shared" ca="1" si="16"/>
        <v>1.3699945701880756</v>
      </c>
      <c r="AA53" s="13">
        <f t="shared" ca="1" si="16"/>
        <v>2.2389185439947266</v>
      </c>
      <c r="AB53" s="13">
        <f t="shared" ca="1" si="16"/>
        <v>5.2344222241135059</v>
      </c>
      <c r="AC53" s="13">
        <f t="shared" ca="1" si="16"/>
        <v>1.7233137004813137</v>
      </c>
      <c r="AD53" s="13">
        <f t="shared" ca="1" si="16"/>
        <v>1.9653981842319819</v>
      </c>
      <c r="AE53" s="13">
        <f t="shared" ca="1" si="16"/>
        <v>2.5224433753248658</v>
      </c>
      <c r="AF53" s="13">
        <f t="shared" ca="1" si="16"/>
        <v>4.2736012486445718</v>
      </c>
      <c r="AG53" s="13">
        <f t="shared" ca="1" si="16"/>
        <v>-2.4411593532959568</v>
      </c>
      <c r="AH53" s="13">
        <f t="shared" ca="1" si="16"/>
        <v>-3.9076574896434941</v>
      </c>
      <c r="AI53" s="13">
        <f t="shared" ca="1" si="16"/>
        <v>5.0254705033068348</v>
      </c>
      <c r="AJ53" s="13">
        <f t="shared" ca="1" si="16"/>
        <v>-1.6061386130576625</v>
      </c>
      <c r="AK53" s="13">
        <f t="shared" ca="1" si="16"/>
        <v>-3.990830149530197</v>
      </c>
      <c r="AL53" s="13">
        <f t="shared" ca="1" si="16"/>
        <v>4.1941414785096356</v>
      </c>
      <c r="AM53" s="13">
        <f t="shared" ca="1" si="16"/>
        <v>1.9636349049300228</v>
      </c>
      <c r="AN53" s="13">
        <f t="shared" ca="1" si="16"/>
        <v>2.1047584224666016E-2</v>
      </c>
      <c r="AO53" s="13">
        <f t="shared" ca="1" si="19"/>
        <v>-1.6706220515165149</v>
      </c>
      <c r="AP53" s="13">
        <f t="shared" ca="1" si="19"/>
        <v>5.4667066403203561</v>
      </c>
      <c r="AQ53" s="13">
        <f t="shared" ca="1" si="19"/>
        <v>1.9896778240752133</v>
      </c>
      <c r="AR53" s="13">
        <f t="shared" ca="1" si="19"/>
        <v>0.68440967753562854</v>
      </c>
      <c r="AS53" s="13">
        <f t="shared" ca="1" si="19"/>
        <v>3.0421888955989291</v>
      </c>
      <c r="AT53" s="13">
        <f t="shared" ca="1" si="19"/>
        <v>1.6099290626275651</v>
      </c>
      <c r="AU53" s="13">
        <f t="shared" ca="1" si="19"/>
        <v>4.1538448320802317</v>
      </c>
      <c r="AV53" s="13">
        <f t="shared" ca="1" si="19"/>
        <v>2.9002685172351441</v>
      </c>
      <c r="AW53" s="13">
        <f t="shared" ca="1" si="19"/>
        <v>2.1113563986216333</v>
      </c>
      <c r="AX53" s="13">
        <f t="shared" ca="1" si="19"/>
        <v>6.735453069512527</v>
      </c>
      <c r="AY53" s="13">
        <f t="shared" ca="1" si="19"/>
        <v>8.2157133205873514</v>
      </c>
      <c r="AZ53" s="13">
        <f t="shared" ca="1" si="19"/>
        <v>3.5158134203363205</v>
      </c>
      <c r="BA53" s="13">
        <f t="shared" ca="1" si="19"/>
        <v>2.64999502922706</v>
      </c>
      <c r="BB53" s="13">
        <f t="shared" ca="1" si="19"/>
        <v>-8.4547289673000847E-2</v>
      </c>
      <c r="BC53" s="13">
        <f t="shared" ca="1" si="19"/>
        <v>1.6936467350102129</v>
      </c>
      <c r="BD53" s="13">
        <f t="shared" ca="1" si="19"/>
        <v>-0.27032577514064293</v>
      </c>
      <c r="BE53" s="13">
        <f t="shared" ca="1" si="19"/>
        <v>-1.2391204823692954</v>
      </c>
      <c r="BF53" s="13">
        <f t="shared" ca="1" si="19"/>
        <v>-3.4860934207059016</v>
      </c>
      <c r="BG53" s="13">
        <f t="shared" ca="1" si="19"/>
        <v>-2.096650588810526</v>
      </c>
      <c r="BH53" s="13">
        <f t="shared" ca="1" si="19"/>
        <v>8.0990946095166052</v>
      </c>
      <c r="BI53" s="13">
        <f t="shared" ca="1" si="19"/>
        <v>6.7116768973750291</v>
      </c>
      <c r="BJ53" s="13">
        <f t="shared" ca="1" si="19"/>
        <v>11.064019153064853</v>
      </c>
      <c r="BK53" s="13">
        <f t="shared" ca="1" si="19"/>
        <v>4.11456652995005</v>
      </c>
      <c r="BL53" s="13">
        <f t="shared" ca="1" si="19"/>
        <v>0.73765602906182837</v>
      </c>
      <c r="BM53" s="13">
        <f t="shared" ca="1" si="19"/>
        <v>-0.80737867284725429</v>
      </c>
      <c r="BN53" s="13">
        <f t="shared" ca="1" si="19"/>
        <v>3.0564435810666368</v>
      </c>
    </row>
    <row r="54" spans="1:66" x14ac:dyDescent="0.2">
      <c r="A54" s="10">
        <v>33</v>
      </c>
      <c r="B54" s="14">
        <f t="shared" ref="B54:B81" ca="1" si="20">(AVERAGE(OFFSET($G$22,,ROW()-ROW($B$22),$B$11))-$B$7)/
(_xlfn.STDEV.S(OFFSET($G$22,,ROW()-ROW($B$22),$B$11))/SQRT($B$11))</f>
        <v>0.32612699978613818</v>
      </c>
      <c r="C54" s="16">
        <f t="shared" ca="1" si="6"/>
        <v>0.14593403438045871</v>
      </c>
      <c r="D54" s="16">
        <f t="shared" ref="D54:D81" ca="1" si="21">_xlfn.T.INV((A54-0.05)/$B$12,$B$11-1)</f>
        <v>0.12419792086806287</v>
      </c>
      <c r="F54" s="7">
        <v>33</v>
      </c>
      <c r="G54" s="13">
        <f t="shared" ca="1" si="18"/>
        <v>2.4697996119796541</v>
      </c>
      <c r="H54" s="13">
        <f t="shared" ca="1" si="18"/>
        <v>5.6678261955414033</v>
      </c>
      <c r="I54" s="13">
        <f t="shared" ca="1" si="18"/>
        <v>2.7626090135204815</v>
      </c>
      <c r="J54" s="13">
        <f t="shared" ca="1" si="18"/>
        <v>2.7136979654682367</v>
      </c>
      <c r="K54" s="13">
        <f t="shared" ca="1" si="18"/>
        <v>-0.84173055526308715</v>
      </c>
      <c r="L54" s="13">
        <f t="shared" ca="1" si="18"/>
        <v>3.4806817239792669</v>
      </c>
      <c r="M54" s="13">
        <f t="shared" ca="1" si="18"/>
        <v>-1.298636047152526</v>
      </c>
      <c r="N54" s="13">
        <f t="shared" ca="1" si="18"/>
        <v>1.909611525259501</v>
      </c>
      <c r="O54" s="13">
        <f t="shared" ca="1" si="18"/>
        <v>0.19465057037385614</v>
      </c>
      <c r="P54" s="13">
        <f t="shared" ca="1" si="18"/>
        <v>2.8677903251715731</v>
      </c>
      <c r="Q54" s="13">
        <f t="shared" ca="1" si="18"/>
        <v>-0.54491714266793378</v>
      </c>
      <c r="R54" s="13">
        <f t="shared" ca="1" si="18"/>
        <v>-3.5944526306874591</v>
      </c>
      <c r="S54" s="13">
        <f t="shared" ca="1" si="18"/>
        <v>4.1539770139879746</v>
      </c>
      <c r="T54" s="13">
        <f t="shared" ca="1" si="18"/>
        <v>-0.74172959925450943</v>
      </c>
      <c r="U54" s="13">
        <f t="shared" ca="1" si="18"/>
        <v>-2.0195872747492967</v>
      </c>
      <c r="V54" s="13">
        <f t="shared" ca="1" si="18"/>
        <v>3.2072023382702319</v>
      </c>
      <c r="W54" s="13">
        <f t="shared" ca="1" si="15"/>
        <v>1.221579411090723</v>
      </c>
      <c r="X54" s="13">
        <f t="shared" ca="1" si="15"/>
        <v>1.4937033576261554</v>
      </c>
      <c r="Y54" s="13">
        <f t="shared" ca="1" si="16"/>
        <v>1.0337832812823899</v>
      </c>
      <c r="Z54" s="13">
        <f t="shared" ca="1" si="16"/>
        <v>7.1290803271051608</v>
      </c>
      <c r="AA54" s="13">
        <f t="shared" ca="1" si="16"/>
        <v>-2.7690621659397783</v>
      </c>
      <c r="AB54" s="13">
        <f t="shared" ca="1" si="16"/>
        <v>0.93858205895912361</v>
      </c>
      <c r="AC54" s="13">
        <f t="shared" ca="1" si="16"/>
        <v>-0.35402155997284446</v>
      </c>
      <c r="AD54" s="13">
        <f t="shared" ca="1" si="16"/>
        <v>4.1751967493807083</v>
      </c>
      <c r="AE54" s="13">
        <f t="shared" ca="1" si="16"/>
        <v>1.8574352827474314</v>
      </c>
      <c r="AF54" s="13">
        <f t="shared" ca="1" si="16"/>
        <v>-4.7212811677086464E-3</v>
      </c>
      <c r="AG54" s="13">
        <f t="shared" ca="1" si="16"/>
        <v>0.72803636673712879</v>
      </c>
      <c r="AH54" s="13">
        <f t="shared" ca="1" si="16"/>
        <v>-0.30290821436991511</v>
      </c>
      <c r="AI54" s="13">
        <f t="shared" ca="1" si="16"/>
        <v>0.81176829200384715</v>
      </c>
      <c r="AJ54" s="13">
        <f t="shared" ca="1" si="16"/>
        <v>3.639703068690658</v>
      </c>
      <c r="AK54" s="13">
        <f t="shared" ca="1" si="16"/>
        <v>5.698272067881101</v>
      </c>
      <c r="AL54" s="13">
        <f t="shared" ca="1" si="16"/>
        <v>0.4481629333457966</v>
      </c>
      <c r="AM54" s="13">
        <f t="shared" ca="1" si="16"/>
        <v>2.8733581310951917</v>
      </c>
      <c r="AN54" s="13">
        <f t="shared" ca="1" si="16"/>
        <v>-1.8314573420459723</v>
      </c>
      <c r="AO54" s="13">
        <f t="shared" ca="1" si="19"/>
        <v>1.0021817814075311</v>
      </c>
      <c r="AP54" s="13">
        <f t="shared" ca="1" si="19"/>
        <v>5.1884249970525795</v>
      </c>
      <c r="AQ54" s="13">
        <f t="shared" ca="1" si="19"/>
        <v>0.37149090318686495</v>
      </c>
      <c r="AR54" s="13">
        <f t="shared" ca="1" si="19"/>
        <v>1.0868769862518115</v>
      </c>
      <c r="AS54" s="13">
        <f t="shared" ca="1" si="19"/>
        <v>-0.63436618336870199</v>
      </c>
      <c r="AT54" s="13">
        <f t="shared" ca="1" si="19"/>
        <v>-1.5032418698400303</v>
      </c>
      <c r="AU54" s="13">
        <f t="shared" ca="1" si="19"/>
        <v>5.0949559579926209</v>
      </c>
      <c r="AV54" s="13">
        <f t="shared" ca="1" si="19"/>
        <v>7.6960791209135797</v>
      </c>
      <c r="AW54" s="13">
        <f t="shared" ca="1" si="19"/>
        <v>1.8237328058522677</v>
      </c>
      <c r="AX54" s="13">
        <f t="shared" ca="1" si="19"/>
        <v>1.4782187850934911</v>
      </c>
      <c r="AY54" s="13">
        <f t="shared" ca="1" si="19"/>
        <v>-1.8640076075711818</v>
      </c>
      <c r="AZ54" s="13">
        <f t="shared" ca="1" si="19"/>
        <v>4.0668003114825266</v>
      </c>
      <c r="BA54" s="13">
        <f t="shared" ca="1" si="19"/>
        <v>2.3902821248661534</v>
      </c>
      <c r="BB54" s="13">
        <f t="shared" ca="1" si="19"/>
        <v>8.9203134284659829</v>
      </c>
      <c r="BC54" s="13">
        <f t="shared" ca="1" si="19"/>
        <v>8.6132334835877664</v>
      </c>
      <c r="BD54" s="13">
        <f t="shared" ca="1" si="19"/>
        <v>7.0216998148003587</v>
      </c>
      <c r="BE54" s="13">
        <f t="shared" ca="1" si="19"/>
        <v>4.0119205052927125</v>
      </c>
      <c r="BF54" s="13">
        <f t="shared" ca="1" si="19"/>
        <v>0.58557875626234468</v>
      </c>
      <c r="BG54" s="13">
        <f t="shared" ca="1" si="19"/>
        <v>-1.7946863242735214</v>
      </c>
      <c r="BH54" s="13">
        <f t="shared" ca="1" si="19"/>
        <v>-1.1665905035685364</v>
      </c>
      <c r="BI54" s="13">
        <f t="shared" ca="1" si="19"/>
        <v>2.5472368780686336</v>
      </c>
      <c r="BJ54" s="13">
        <f t="shared" ca="1" si="19"/>
        <v>3.2759138127932457</v>
      </c>
      <c r="BK54" s="13">
        <f t="shared" ca="1" si="19"/>
        <v>0.13135575716882331</v>
      </c>
      <c r="BL54" s="13">
        <f t="shared" ca="1" si="19"/>
        <v>-3.0214797321086682</v>
      </c>
      <c r="BM54" s="13">
        <f t="shared" ca="1" si="19"/>
        <v>9.0514021133344968</v>
      </c>
      <c r="BN54" s="13">
        <f t="shared" ca="1" si="19"/>
        <v>2.2300625272737373</v>
      </c>
    </row>
    <row r="55" spans="1:66" x14ac:dyDescent="0.2">
      <c r="A55" s="10">
        <v>34</v>
      </c>
      <c r="B55" s="14">
        <f t="shared" ca="1" si="20"/>
        <v>-1.404921811436471</v>
      </c>
      <c r="C55" s="16">
        <f t="shared" ca="1" si="6"/>
        <v>0.20901952708644936</v>
      </c>
      <c r="D55" s="16">
        <f t="shared" ca="1" si="21"/>
        <v>0.16664733592426603</v>
      </c>
      <c r="F55" s="7">
        <v>34</v>
      </c>
      <c r="G55" s="13">
        <f t="shared" ca="1" si="18"/>
        <v>-1.4411342474973288</v>
      </c>
      <c r="H55" s="13">
        <f t="shared" ca="1" si="18"/>
        <v>0.98281914991773922</v>
      </c>
      <c r="I55" s="13">
        <f t="shared" ca="1" si="18"/>
        <v>2.622653807403879</v>
      </c>
      <c r="J55" s="13">
        <f t="shared" ca="1" si="18"/>
        <v>1.1882202369969113</v>
      </c>
      <c r="K55" s="13">
        <f t="shared" ca="1" si="18"/>
        <v>4.0622600469156342</v>
      </c>
      <c r="L55" s="13">
        <f t="shared" ca="1" si="18"/>
        <v>1.2866715372247368</v>
      </c>
      <c r="M55" s="13">
        <f t="shared" ca="1" si="18"/>
        <v>3.8544830123147182</v>
      </c>
      <c r="N55" s="13">
        <f t="shared" ca="1" si="18"/>
        <v>1.6892036510360224</v>
      </c>
      <c r="O55" s="13">
        <f t="shared" ca="1" si="18"/>
        <v>-4.7738314265327295</v>
      </c>
      <c r="P55" s="13">
        <f t="shared" ca="1" si="18"/>
        <v>-1.6241748754725522</v>
      </c>
      <c r="Q55" s="13">
        <f t="shared" ca="1" si="18"/>
        <v>1.6846596127313411</v>
      </c>
      <c r="R55" s="13">
        <f t="shared" ca="1" si="18"/>
        <v>-5.2970596539776285</v>
      </c>
      <c r="S55" s="13">
        <f t="shared" ca="1" si="18"/>
        <v>2.342385074247868</v>
      </c>
      <c r="T55" s="13">
        <f t="shared" ca="1" si="18"/>
        <v>-3.6509069195079951</v>
      </c>
      <c r="U55" s="13">
        <f t="shared" ca="1" si="18"/>
        <v>2.1395577244502584</v>
      </c>
      <c r="V55" s="13">
        <f t="shared" ca="1" si="18"/>
        <v>8.1482717828384068</v>
      </c>
      <c r="W55" s="13">
        <f t="shared" ca="1" si="15"/>
        <v>4.9685848129214021</v>
      </c>
      <c r="X55" s="13">
        <f t="shared" ca="1" si="15"/>
        <v>-2.2638905818722321</v>
      </c>
      <c r="Y55" s="13">
        <f t="shared" ca="1" si="16"/>
        <v>-3.6197914197791201</v>
      </c>
      <c r="Z55" s="13">
        <f t="shared" ca="1" si="16"/>
        <v>3.35653887404934</v>
      </c>
      <c r="AA55" s="13">
        <f t="shared" ca="1" si="16"/>
        <v>3.9415760507036142</v>
      </c>
      <c r="AB55" s="13">
        <f t="shared" ca="1" si="16"/>
        <v>3.9665171327132041</v>
      </c>
      <c r="AC55" s="13">
        <f t="shared" ca="1" si="16"/>
        <v>7.0110971070111479</v>
      </c>
      <c r="AD55" s="13">
        <f t="shared" ca="1" si="16"/>
        <v>1.677328975204468</v>
      </c>
      <c r="AE55" s="13">
        <f t="shared" ca="1" si="16"/>
        <v>1.3986532720186691</v>
      </c>
      <c r="AF55" s="13">
        <f t="shared" ca="1" si="16"/>
        <v>4.0772587512761422</v>
      </c>
      <c r="AG55" s="13">
        <f t="shared" ca="1" si="16"/>
        <v>4.004868603549169</v>
      </c>
      <c r="AH55" s="13">
        <f t="shared" ca="1" si="16"/>
        <v>-0.69704405492035981</v>
      </c>
      <c r="AI55" s="13">
        <f t="shared" ca="1" si="16"/>
        <v>1.3908062544090187</v>
      </c>
      <c r="AJ55" s="13">
        <f t="shared" ca="1" si="16"/>
        <v>4.0535327456677095</v>
      </c>
      <c r="AK55" s="13">
        <f t="shared" ca="1" si="16"/>
        <v>1.9441045795424929</v>
      </c>
      <c r="AL55" s="13">
        <f t="shared" ca="1" si="16"/>
        <v>0.13044870539283737</v>
      </c>
      <c r="AM55" s="13">
        <f t="shared" ca="1" si="16"/>
        <v>0.80581615296184128</v>
      </c>
      <c r="AN55" s="13">
        <f t="shared" ca="1" si="16"/>
        <v>-0.15152976650355665</v>
      </c>
      <c r="AO55" s="13">
        <f t="shared" ca="1" si="19"/>
        <v>1.3783164246646895</v>
      </c>
      <c r="AP55" s="13">
        <f t="shared" ca="1" si="19"/>
        <v>2.2118245598843105</v>
      </c>
      <c r="AQ55" s="13">
        <f t="shared" ca="1" si="19"/>
        <v>3.6921791646779876</v>
      </c>
      <c r="AR55" s="13">
        <f t="shared" ca="1" si="19"/>
        <v>6.8810941765718425</v>
      </c>
      <c r="AS55" s="13">
        <f t="shared" ca="1" si="19"/>
        <v>-2.7266869461059873</v>
      </c>
      <c r="AT55" s="13">
        <f t="shared" ca="1" si="19"/>
        <v>-1.7501782449181946</v>
      </c>
      <c r="AU55" s="13">
        <f t="shared" ca="1" si="19"/>
        <v>-0.94648012400076187</v>
      </c>
      <c r="AV55" s="13">
        <f t="shared" ca="1" si="19"/>
        <v>0.80336782705738163</v>
      </c>
      <c r="AW55" s="13">
        <f t="shared" ca="1" si="19"/>
        <v>1.1200779208481653</v>
      </c>
      <c r="AX55" s="13">
        <f t="shared" ca="1" si="19"/>
        <v>5.258063661116763E-2</v>
      </c>
      <c r="AY55" s="13">
        <f t="shared" ca="1" si="19"/>
        <v>-1.0189481112567282</v>
      </c>
      <c r="AZ55" s="13">
        <f t="shared" ca="1" si="19"/>
        <v>-0.70150746709604217</v>
      </c>
      <c r="BA55" s="13">
        <f t="shared" ca="1" si="19"/>
        <v>3.6088955687669668</v>
      </c>
      <c r="BB55" s="13">
        <f t="shared" ca="1" si="19"/>
        <v>2.1834538053814643</v>
      </c>
      <c r="BC55" s="13">
        <f t="shared" ca="1" si="19"/>
        <v>7.6759570893414288</v>
      </c>
      <c r="BD55" s="13">
        <f t="shared" ca="1" si="19"/>
        <v>8.2438231549233603</v>
      </c>
      <c r="BE55" s="13">
        <f t="shared" ca="1" si="19"/>
        <v>1.8294277707114512</v>
      </c>
      <c r="BF55" s="13">
        <f t="shared" ca="1" si="19"/>
        <v>1.4343401510311367</v>
      </c>
      <c r="BG55" s="13">
        <f t="shared" ca="1" si="19"/>
        <v>-0.21878527152876481</v>
      </c>
      <c r="BH55" s="13">
        <f t="shared" ca="1" si="19"/>
        <v>9.2029557329538871</v>
      </c>
      <c r="BI55" s="13">
        <f t="shared" ca="1" si="19"/>
        <v>2.8818703919859479</v>
      </c>
      <c r="BJ55" s="13">
        <f t="shared" ca="1" si="19"/>
        <v>5.8659466399748927</v>
      </c>
      <c r="BK55" s="13">
        <f t="shared" ca="1" si="19"/>
        <v>0.77441387802665607</v>
      </c>
      <c r="BL55" s="13">
        <f t="shared" ca="1" si="19"/>
        <v>3.5352859553557869</v>
      </c>
      <c r="BM55" s="13">
        <f t="shared" ca="1" si="19"/>
        <v>4.1418635825135963</v>
      </c>
      <c r="BN55" s="13">
        <f t="shared" ca="1" si="19"/>
        <v>1.7236830115099062</v>
      </c>
    </row>
    <row r="56" spans="1:66" x14ac:dyDescent="0.2">
      <c r="A56" s="10">
        <v>35</v>
      </c>
      <c r="B56" s="14">
        <f t="shared" ca="1" si="20"/>
        <v>-0.94448573080218345</v>
      </c>
      <c r="C56" s="16">
        <f t="shared" ca="1" si="6"/>
        <v>0.22925005380993876</v>
      </c>
      <c r="D56" s="16">
        <f t="shared" ca="1" si="21"/>
        <v>0.20940536112744063</v>
      </c>
      <c r="F56" s="7">
        <v>35</v>
      </c>
      <c r="G56" s="13">
        <f t="shared" ca="1" si="18"/>
        <v>0.10182357407398346</v>
      </c>
      <c r="H56" s="13">
        <f t="shared" ca="1" si="18"/>
        <v>7.1419775271855617</v>
      </c>
      <c r="I56" s="13">
        <f t="shared" ca="1" si="18"/>
        <v>1.6599798625705346</v>
      </c>
      <c r="J56" s="13">
        <f t="shared" ca="1" si="18"/>
        <v>-1.1028846390753144</v>
      </c>
      <c r="K56" s="13">
        <f t="shared" ca="1" si="18"/>
        <v>-0.49666533501885546</v>
      </c>
      <c r="L56" s="13">
        <f t="shared" ca="1" si="18"/>
        <v>-1.0083492852426561</v>
      </c>
      <c r="M56" s="13">
        <f t="shared" ca="1" si="18"/>
        <v>-3.3599118959131307</v>
      </c>
      <c r="N56" s="13">
        <f t="shared" ca="1" si="18"/>
        <v>0.97128638166590497</v>
      </c>
      <c r="O56" s="13">
        <f t="shared" ca="1" si="18"/>
        <v>-1.3282237676586823</v>
      </c>
      <c r="P56" s="13">
        <f t="shared" ca="1" si="18"/>
        <v>0.97820669412850103</v>
      </c>
      <c r="Q56" s="13">
        <f t="shared" ca="1" si="18"/>
        <v>6.8362978227200024</v>
      </c>
      <c r="R56" s="13">
        <f t="shared" ca="1" si="18"/>
        <v>7.6083235704838676</v>
      </c>
      <c r="S56" s="13">
        <f t="shared" ca="1" si="18"/>
        <v>4.387060650483539</v>
      </c>
      <c r="T56" s="13">
        <f t="shared" ca="1" si="18"/>
        <v>3.3074489103795779</v>
      </c>
      <c r="U56" s="13">
        <f t="shared" ca="1" si="18"/>
        <v>9.0270308491311226</v>
      </c>
      <c r="V56" s="13">
        <f t="shared" ca="1" si="18"/>
        <v>6.6479119985196151</v>
      </c>
      <c r="W56" s="13">
        <f t="shared" ca="1" si="15"/>
        <v>-0.43441555156698319</v>
      </c>
      <c r="X56" s="13">
        <f t="shared" ca="1" si="15"/>
        <v>-2.221547988207444</v>
      </c>
      <c r="Y56" s="13">
        <f t="shared" ca="1" si="16"/>
        <v>2.9725420436462455</v>
      </c>
      <c r="Z56" s="13">
        <f t="shared" ca="1" si="16"/>
        <v>2.8332202754784719</v>
      </c>
      <c r="AA56" s="13">
        <f t="shared" ca="1" si="16"/>
        <v>6.2781385231822382</v>
      </c>
      <c r="AB56" s="13">
        <f t="shared" ca="1" si="16"/>
        <v>3.7497002512720039</v>
      </c>
      <c r="AC56" s="13">
        <f t="shared" ca="1" si="16"/>
        <v>14.837874788574364</v>
      </c>
      <c r="AD56" s="13">
        <f t="shared" ca="1" si="16"/>
        <v>2.6008275957164333</v>
      </c>
      <c r="AE56" s="13">
        <f t="shared" ca="1" si="16"/>
        <v>3.1476948218073555</v>
      </c>
      <c r="AF56" s="13">
        <f t="shared" ca="1" si="16"/>
        <v>0.77942178948527019</v>
      </c>
      <c r="AG56" s="13">
        <f t="shared" ca="1" si="16"/>
        <v>2.0233377605391603</v>
      </c>
      <c r="AH56" s="13">
        <f t="shared" ca="1" si="16"/>
        <v>3.5483375198106559</v>
      </c>
      <c r="AI56" s="13">
        <f t="shared" ca="1" si="16"/>
        <v>0.81034032089123453</v>
      </c>
      <c r="AJ56" s="13">
        <f t="shared" ca="1" si="16"/>
        <v>-0.11765193757766212</v>
      </c>
      <c r="AK56" s="13">
        <f t="shared" ca="1" si="16"/>
        <v>1.044154336833923</v>
      </c>
      <c r="AL56" s="13">
        <f t="shared" ca="1" si="16"/>
        <v>3.6449716301682775</v>
      </c>
      <c r="AM56" s="13">
        <f t="shared" ca="1" si="16"/>
        <v>-0.71260495145918723</v>
      </c>
      <c r="AN56" s="13">
        <f t="shared" ca="1" si="16"/>
        <v>1.0254317397146084</v>
      </c>
      <c r="AO56" s="13">
        <f t="shared" ca="1" si="19"/>
        <v>1.3022255476459965</v>
      </c>
      <c r="AP56" s="13">
        <f t="shared" ca="1" si="19"/>
        <v>0.67229537288243457</v>
      </c>
      <c r="AQ56" s="13">
        <f t="shared" ca="1" si="19"/>
        <v>1.3376481600399956</v>
      </c>
      <c r="AR56" s="13">
        <f t="shared" ca="1" si="19"/>
        <v>1.8046856125052215</v>
      </c>
      <c r="AS56" s="13">
        <f t="shared" ca="1" si="19"/>
        <v>4.9549966201692328</v>
      </c>
      <c r="AT56" s="13">
        <f t="shared" ca="1" si="19"/>
        <v>4.5139119206137002</v>
      </c>
      <c r="AU56" s="13">
        <f t="shared" ca="1" si="19"/>
        <v>1.2016750471170552</v>
      </c>
      <c r="AV56" s="13">
        <f t="shared" ca="1" si="19"/>
        <v>2.5334140532172471</v>
      </c>
      <c r="AW56" s="13">
        <f t="shared" ca="1" si="19"/>
        <v>-3.3288498320466093</v>
      </c>
      <c r="AX56" s="13">
        <f t="shared" ca="1" si="19"/>
        <v>3.0748431102151761</v>
      </c>
      <c r="AY56" s="13">
        <f t="shared" ca="1" si="19"/>
        <v>5.5445401634119849</v>
      </c>
      <c r="AZ56" s="13">
        <f t="shared" ca="1" si="19"/>
        <v>-3.8235171555291414</v>
      </c>
      <c r="BA56" s="13">
        <f t="shared" ca="1" si="19"/>
        <v>1.9799242877189061</v>
      </c>
      <c r="BB56" s="13">
        <f t="shared" ca="1" si="19"/>
        <v>1.9799103496938142</v>
      </c>
      <c r="BC56" s="13">
        <f t="shared" ca="1" si="19"/>
        <v>-2.8374345399416177</v>
      </c>
      <c r="BD56" s="13">
        <f t="shared" ca="1" si="19"/>
        <v>-5.6627088227463043</v>
      </c>
      <c r="BE56" s="13">
        <f t="shared" ca="1" si="19"/>
        <v>4.4216699891210629</v>
      </c>
      <c r="BF56" s="13">
        <f t="shared" ca="1" si="19"/>
        <v>-1.8945372972906869</v>
      </c>
      <c r="BG56" s="13">
        <f t="shared" ca="1" si="19"/>
        <v>5.0628756830605637E-2</v>
      </c>
      <c r="BH56" s="13">
        <f t="shared" ca="1" si="19"/>
        <v>-3.2588662756734017</v>
      </c>
      <c r="BI56" s="13">
        <f t="shared" ca="1" si="19"/>
        <v>3.2261073978341899</v>
      </c>
      <c r="BJ56" s="13">
        <f t="shared" ca="1" si="19"/>
        <v>3.4335909050416626</v>
      </c>
      <c r="BK56" s="13">
        <f t="shared" ca="1" si="19"/>
        <v>-1.938608172692585</v>
      </c>
      <c r="BL56" s="13">
        <f t="shared" ca="1" si="19"/>
        <v>0.61942288739663098</v>
      </c>
      <c r="BM56" s="13">
        <f t="shared" ca="1" si="19"/>
        <v>-0.81994728307420406</v>
      </c>
      <c r="BN56" s="13">
        <f t="shared" ca="1" si="19"/>
        <v>-1.317287759026418</v>
      </c>
    </row>
    <row r="57" spans="1:66" x14ac:dyDescent="0.2">
      <c r="A57" s="10">
        <v>36</v>
      </c>
      <c r="B57" s="14">
        <f t="shared" ca="1" si="20"/>
        <v>1.492088744380063</v>
      </c>
      <c r="C57" s="16">
        <f t="shared" ca="1" si="6"/>
        <v>0.254882434391348</v>
      </c>
      <c r="D57" s="16">
        <f t="shared" ca="1" si="21"/>
        <v>0.25255747296021736</v>
      </c>
      <c r="F57" s="7">
        <v>36</v>
      </c>
      <c r="G57" s="13">
        <f t="shared" ca="1" si="18"/>
        <v>0.36599298013480763</v>
      </c>
      <c r="H57" s="13">
        <f t="shared" ca="1" si="18"/>
        <v>4.5608256143427797</v>
      </c>
      <c r="I57" s="13">
        <f t="shared" ca="1" si="18"/>
        <v>-1.7561034260451689</v>
      </c>
      <c r="J57" s="13">
        <f t="shared" ca="1" si="18"/>
        <v>5.2226410685841813</v>
      </c>
      <c r="K57" s="13">
        <f t="shared" ca="1" si="18"/>
        <v>-0.3236366050128785</v>
      </c>
      <c r="L57" s="13">
        <f t="shared" ca="1" si="18"/>
        <v>6.3042623397723236</v>
      </c>
      <c r="M57" s="13">
        <f t="shared" ca="1" si="18"/>
        <v>-4.3217556970781459</v>
      </c>
      <c r="N57" s="13">
        <f t="shared" ca="1" si="18"/>
        <v>0.66253019704244576</v>
      </c>
      <c r="O57" s="13">
        <f t="shared" ca="1" si="18"/>
        <v>-0.47249055355057923</v>
      </c>
      <c r="P57" s="13">
        <f t="shared" ca="1" si="18"/>
        <v>5.0515559251968645</v>
      </c>
      <c r="Q57" s="13">
        <f t="shared" ca="1" si="18"/>
        <v>6.4888301625336835</v>
      </c>
      <c r="R57" s="13">
        <f t="shared" ca="1" si="18"/>
        <v>-0.43829336860671386</v>
      </c>
      <c r="S57" s="13">
        <f t="shared" ca="1" si="18"/>
        <v>2.6526209528840301</v>
      </c>
      <c r="T57" s="13">
        <f t="shared" ca="1" si="18"/>
        <v>-0.57939285692662246</v>
      </c>
      <c r="U57" s="13">
        <f t="shared" ca="1" si="18"/>
        <v>7.5114628326271946</v>
      </c>
      <c r="V57" s="13">
        <f t="shared" ca="1" si="18"/>
        <v>0.72084237827626141</v>
      </c>
      <c r="W57" s="13">
        <f t="shared" ca="1" si="15"/>
        <v>4.9376864552590396</v>
      </c>
      <c r="X57" s="13">
        <f t="shared" ca="1" si="15"/>
        <v>-2.3080542361553462</v>
      </c>
      <c r="Y57" s="13">
        <f t="shared" ca="1" si="16"/>
        <v>6.7978721450578465</v>
      </c>
      <c r="Z57" s="13">
        <f t="shared" ca="1" si="16"/>
        <v>3.3826798451719235</v>
      </c>
      <c r="AA57" s="13">
        <f t="shared" ca="1" si="16"/>
        <v>0.42551725566550336</v>
      </c>
      <c r="AB57" s="13">
        <f t="shared" ca="1" si="16"/>
        <v>0.29800477761967459</v>
      </c>
      <c r="AC57" s="13">
        <f t="shared" ca="1" si="16"/>
        <v>2.4361782711947724</v>
      </c>
      <c r="AD57" s="13">
        <f t="shared" ca="1" si="16"/>
        <v>-2.0821071303098968</v>
      </c>
      <c r="AE57" s="13">
        <f t="shared" ca="1" si="16"/>
        <v>0.5329450443325574</v>
      </c>
      <c r="AF57" s="13">
        <f t="shared" ca="1" si="16"/>
        <v>-2.8380227725062426</v>
      </c>
      <c r="AG57" s="13">
        <f t="shared" ca="1" si="16"/>
        <v>-2.7634506262931628</v>
      </c>
      <c r="AH57" s="13">
        <f t="shared" ca="1" si="16"/>
        <v>6.5965730214382656</v>
      </c>
      <c r="AI57" s="13">
        <f t="shared" ca="1" si="16"/>
        <v>4.2641681876005428</v>
      </c>
      <c r="AJ57" s="13">
        <f t="shared" ca="1" si="16"/>
        <v>-0.94357071526967928</v>
      </c>
      <c r="AK57" s="13">
        <f t="shared" ca="1" si="16"/>
        <v>-1.4779613628543817</v>
      </c>
      <c r="AL57" s="13">
        <f t="shared" ca="1" si="16"/>
        <v>2.1366805508902909</v>
      </c>
      <c r="AM57" s="13">
        <f t="shared" ca="1" si="16"/>
        <v>4.3949151776195485</v>
      </c>
      <c r="AN57" s="13">
        <f t="shared" ca="1" si="16"/>
        <v>8.0361631592099023</v>
      </c>
      <c r="AO57" s="13">
        <f t="shared" ca="1" si="19"/>
        <v>5.3497190739558276</v>
      </c>
      <c r="AP57" s="13">
        <f t="shared" ca="1" si="19"/>
        <v>-2.3064631129601727</v>
      </c>
      <c r="AQ57" s="13">
        <f t="shared" ca="1" si="19"/>
        <v>4.3187900222255369</v>
      </c>
      <c r="AR57" s="13">
        <f t="shared" ca="1" si="19"/>
        <v>1.9159155534856251</v>
      </c>
      <c r="AS57" s="13">
        <f t="shared" ca="1" si="19"/>
        <v>-2.7590388538879891</v>
      </c>
      <c r="AT57" s="13">
        <f t="shared" ca="1" si="19"/>
        <v>-6.5266155253556732</v>
      </c>
      <c r="AU57" s="13">
        <f t="shared" ca="1" si="19"/>
        <v>1.1317464975021905</v>
      </c>
      <c r="AV57" s="13">
        <f t="shared" ca="1" si="19"/>
        <v>2.8127888571590551</v>
      </c>
      <c r="AW57" s="13">
        <f t="shared" ca="1" si="19"/>
        <v>6.144850124082109</v>
      </c>
      <c r="AX57" s="13">
        <f t="shared" ca="1" si="19"/>
        <v>1.1632935957087585</v>
      </c>
      <c r="AY57" s="13">
        <f t="shared" ca="1" si="19"/>
        <v>5.2060171144101606</v>
      </c>
      <c r="AZ57" s="13">
        <f t="shared" ca="1" si="19"/>
        <v>1.7049165606839576</v>
      </c>
      <c r="BA57" s="13">
        <f t="shared" ca="1" si="19"/>
        <v>3.0684164447682916</v>
      </c>
      <c r="BB57" s="13">
        <f t="shared" ca="1" si="19"/>
        <v>4.4837845435803905</v>
      </c>
      <c r="BC57" s="13">
        <f t="shared" ca="1" si="19"/>
        <v>-2.7770891849949297</v>
      </c>
      <c r="BD57" s="13">
        <f t="shared" ca="1" si="19"/>
        <v>4.4097546804146184</v>
      </c>
      <c r="BE57" s="13">
        <f t="shared" ca="1" si="19"/>
        <v>-1.5117473326644397</v>
      </c>
      <c r="BF57" s="13">
        <f t="shared" ca="1" si="19"/>
        <v>3.9815134537725787</v>
      </c>
      <c r="BG57" s="13">
        <f t="shared" ca="1" si="19"/>
        <v>-4.0013363987368233</v>
      </c>
      <c r="BH57" s="13">
        <f t="shared" ca="1" si="19"/>
        <v>2.3992206119062671</v>
      </c>
      <c r="BI57" s="13">
        <f t="shared" ca="1" si="19"/>
        <v>2.6781485993883924</v>
      </c>
      <c r="BJ57" s="13">
        <f t="shared" ca="1" si="19"/>
        <v>1.6092937516456534</v>
      </c>
      <c r="BK57" s="13">
        <f t="shared" ca="1" si="19"/>
        <v>5.9763385743239841</v>
      </c>
      <c r="BL57" s="13">
        <f t="shared" ca="1" si="19"/>
        <v>6.4141737799921872</v>
      </c>
      <c r="BM57" s="13">
        <f t="shared" ca="1" si="19"/>
        <v>4.353047335558859</v>
      </c>
      <c r="BN57" s="13">
        <f t="shared" ca="1" si="19"/>
        <v>5.2583454849982356</v>
      </c>
    </row>
    <row r="58" spans="1:66" x14ac:dyDescent="0.2">
      <c r="A58" s="10">
        <v>37</v>
      </c>
      <c r="B58" s="14">
        <f t="shared" ca="1" si="20"/>
        <v>0.45412766938580751</v>
      </c>
      <c r="C58" s="16">
        <f t="shared" ca="1" si="6"/>
        <v>0.30656585842515671</v>
      </c>
      <c r="D58" s="16">
        <f t="shared" ca="1" si="21"/>
        <v>0.29619446003062122</v>
      </c>
      <c r="F58" s="7">
        <v>37</v>
      </c>
      <c r="G58" s="13">
        <f t="shared" ca="1" si="18"/>
        <v>3.5087460050012451</v>
      </c>
      <c r="H58" s="13">
        <f t="shared" ca="1" si="18"/>
        <v>2.6166853779611259</v>
      </c>
      <c r="I58" s="13">
        <f t="shared" ca="1" si="18"/>
        <v>1.3386559799806417</v>
      </c>
      <c r="J58" s="13">
        <f t="shared" ca="1" si="18"/>
        <v>1.3355327717697578</v>
      </c>
      <c r="K58" s="13">
        <f t="shared" ca="1" si="18"/>
        <v>2.2953388107365904</v>
      </c>
      <c r="L58" s="13">
        <f t="shared" ca="1" si="18"/>
        <v>3.3994061893586687</v>
      </c>
      <c r="M58" s="13">
        <f t="shared" ca="1" si="18"/>
        <v>2.8260707036104176</v>
      </c>
      <c r="N58" s="13">
        <f t="shared" ca="1" si="18"/>
        <v>9.4901809433450151</v>
      </c>
      <c r="O58" s="13">
        <f t="shared" ca="1" si="18"/>
        <v>5.4504076017964778</v>
      </c>
      <c r="P58" s="13">
        <f t="shared" ca="1" si="18"/>
        <v>3.0955626710515918</v>
      </c>
      <c r="Q58" s="13">
        <f t="shared" ca="1" si="18"/>
        <v>5.1267710504388591</v>
      </c>
      <c r="R58" s="13">
        <f t="shared" ca="1" si="18"/>
        <v>0.93557792770194981</v>
      </c>
      <c r="S58" s="13">
        <f t="shared" ca="1" si="18"/>
        <v>-0.6494214160551075</v>
      </c>
      <c r="T58" s="13">
        <f t="shared" ca="1" si="18"/>
        <v>1.1059763211012763</v>
      </c>
      <c r="U58" s="13">
        <f t="shared" ca="1" si="18"/>
        <v>3.2739128383972553</v>
      </c>
      <c r="V58" s="13">
        <f t="shared" ca="1" si="18"/>
        <v>0.20140176872449045</v>
      </c>
      <c r="W58" s="13">
        <f t="shared" ca="1" si="15"/>
        <v>6.6830800353344859</v>
      </c>
      <c r="X58" s="13">
        <f t="shared" ca="1" si="15"/>
        <v>-0.4494784721190821</v>
      </c>
      <c r="Y58" s="13">
        <f t="shared" ca="1" si="16"/>
        <v>0.34016961302318549</v>
      </c>
      <c r="Z58" s="13">
        <f t="shared" ca="1" si="16"/>
        <v>-2.3429681710862322</v>
      </c>
      <c r="AA58" s="13">
        <f t="shared" ca="1" si="16"/>
        <v>2.3522000477224552</v>
      </c>
      <c r="AB58" s="13">
        <f t="shared" ca="1" si="16"/>
        <v>3.9935971375423804</v>
      </c>
      <c r="AC58" s="13">
        <f t="shared" ca="1" si="16"/>
        <v>3.9125181679652306</v>
      </c>
      <c r="AD58" s="13">
        <f t="shared" ca="1" si="16"/>
        <v>4.3762808731983771</v>
      </c>
      <c r="AE58" s="13">
        <f t="shared" ca="1" si="16"/>
        <v>0.41084474309241759</v>
      </c>
      <c r="AF58" s="13">
        <f t="shared" ca="1" si="16"/>
        <v>1.086275883756171</v>
      </c>
      <c r="AG58" s="13">
        <f t="shared" ca="1" si="16"/>
        <v>2.0670143751539172</v>
      </c>
      <c r="AH58" s="13">
        <f t="shared" ca="1" si="16"/>
        <v>2.9991723665438643</v>
      </c>
      <c r="AI58" s="13">
        <f t="shared" ca="1" si="16"/>
        <v>5.7694736092621079</v>
      </c>
      <c r="AJ58" s="13">
        <f t="shared" ca="1" si="16"/>
        <v>-6.661908783258216</v>
      </c>
      <c r="AK58" s="13">
        <f t="shared" ca="1" si="16"/>
        <v>-0.48643570426854765</v>
      </c>
      <c r="AL58" s="13">
        <f t="shared" ca="1" si="16"/>
        <v>3.0255419496619878</v>
      </c>
      <c r="AM58" s="13">
        <f t="shared" ca="1" si="16"/>
        <v>6.7068093491941783</v>
      </c>
      <c r="AN58" s="13">
        <f t="shared" ca="1" si="16"/>
        <v>-2.4652993603395004</v>
      </c>
      <c r="AO58" s="13">
        <f t="shared" ca="1" si="19"/>
        <v>0.79828579998555727</v>
      </c>
      <c r="AP58" s="13">
        <f t="shared" ca="1" si="19"/>
        <v>-0.55878668233502893</v>
      </c>
      <c r="AQ58" s="13">
        <f t="shared" ca="1" si="19"/>
        <v>3.036351222556898</v>
      </c>
      <c r="AR58" s="13">
        <f t="shared" ca="1" si="19"/>
        <v>4.0627943484508489</v>
      </c>
      <c r="AS58" s="13">
        <f t="shared" ca="1" si="19"/>
        <v>1.4953197249397374</v>
      </c>
      <c r="AT58" s="13">
        <f t="shared" ca="1" si="19"/>
        <v>4.6811813630502321</v>
      </c>
      <c r="AU58" s="13">
        <f t="shared" ca="1" si="19"/>
        <v>2.7501154086121797</v>
      </c>
      <c r="AV58" s="13">
        <f t="shared" ca="1" si="19"/>
        <v>-3.7397061778736589</v>
      </c>
      <c r="AW58" s="13">
        <f t="shared" ca="1" si="19"/>
        <v>0.84652921146402793</v>
      </c>
      <c r="AX58" s="13">
        <f t="shared" ca="1" si="19"/>
        <v>-0.60986461698631445</v>
      </c>
      <c r="AY58" s="13">
        <f t="shared" ca="1" si="19"/>
        <v>-0.26156021621487513</v>
      </c>
      <c r="AZ58" s="13">
        <f t="shared" ca="1" si="19"/>
        <v>-0.33996534848812487</v>
      </c>
      <c r="BA58" s="13">
        <f t="shared" ca="1" si="19"/>
        <v>2.7326285817015097</v>
      </c>
      <c r="BB58" s="13">
        <f t="shared" ca="1" si="19"/>
        <v>0.82721500626919253</v>
      </c>
      <c r="BC58" s="13">
        <f t="shared" ca="1" si="19"/>
        <v>2.2201457284526547</v>
      </c>
      <c r="BD58" s="13">
        <f t="shared" ca="1" si="19"/>
        <v>2.3775782879229528</v>
      </c>
      <c r="BE58" s="13">
        <f t="shared" ca="1" si="19"/>
        <v>-0.87437305265221443</v>
      </c>
      <c r="BF58" s="13">
        <f t="shared" ca="1" si="19"/>
        <v>5.6061759047465944</v>
      </c>
      <c r="BG58" s="13">
        <f t="shared" ca="1" si="19"/>
        <v>-1.1717800494333623</v>
      </c>
      <c r="BH58" s="13">
        <f t="shared" ca="1" si="19"/>
        <v>7.7708786092368669</v>
      </c>
      <c r="BI58" s="13">
        <f t="shared" ca="1" si="19"/>
        <v>3.741409801324695</v>
      </c>
      <c r="BJ58" s="13">
        <f t="shared" ca="1" si="19"/>
        <v>1.2647387864227948</v>
      </c>
      <c r="BK58" s="13">
        <f t="shared" ca="1" si="19"/>
        <v>3.9980633978737794</v>
      </c>
      <c r="BL58" s="13">
        <f t="shared" ca="1" si="19"/>
        <v>9.0235112837430815</v>
      </c>
      <c r="BM58" s="13">
        <f t="shared" ca="1" si="19"/>
        <v>4.2983929388566802</v>
      </c>
      <c r="BN58" s="13">
        <f t="shared" ca="1" si="19"/>
        <v>1.1609352098426744</v>
      </c>
    </row>
    <row r="59" spans="1:66" x14ac:dyDescent="0.2">
      <c r="A59" s="10">
        <v>38</v>
      </c>
      <c r="B59" s="14">
        <f t="shared" ca="1" si="20"/>
        <v>9.3674622963489579E-2</v>
      </c>
      <c r="C59" s="16">
        <f t="shared" ca="1" si="6"/>
        <v>0.32540825240957622</v>
      </c>
      <c r="D59" s="16">
        <f t="shared" ca="1" si="21"/>
        <v>0.34041388865622479</v>
      </c>
      <c r="F59" s="7">
        <v>38</v>
      </c>
      <c r="G59" s="13">
        <f t="shared" ca="1" si="18"/>
        <v>2.6044356041088035</v>
      </c>
      <c r="H59" s="13">
        <f t="shared" ca="1" si="18"/>
        <v>6.3616320365828383</v>
      </c>
      <c r="I59" s="13">
        <f t="shared" ca="1" si="18"/>
        <v>1.9649742812662203</v>
      </c>
      <c r="J59" s="13">
        <f t="shared" ca="1" si="18"/>
        <v>2.3215106389243547</v>
      </c>
      <c r="K59" s="13">
        <f t="shared" ca="1" si="18"/>
        <v>-0.28556443822979372</v>
      </c>
      <c r="L59" s="13">
        <f t="shared" ca="1" si="18"/>
        <v>3.5211328544545046</v>
      </c>
      <c r="M59" s="13">
        <f t="shared" ca="1" si="18"/>
        <v>-4.3171873865062178</v>
      </c>
      <c r="N59" s="13">
        <f t="shared" ca="1" si="18"/>
        <v>3.357208190255526</v>
      </c>
      <c r="O59" s="13">
        <f t="shared" ca="1" si="18"/>
        <v>1.3677891970053524</v>
      </c>
      <c r="P59" s="13">
        <f t="shared" ca="1" si="18"/>
        <v>7.8314758418393637</v>
      </c>
      <c r="Q59" s="13">
        <f t="shared" ca="1" si="18"/>
        <v>3.1192818180006583</v>
      </c>
      <c r="R59" s="13">
        <f t="shared" ca="1" si="18"/>
        <v>-3.4490084485384216</v>
      </c>
      <c r="S59" s="13">
        <f t="shared" ca="1" si="18"/>
        <v>-8.0611646663049736</v>
      </c>
      <c r="T59" s="13">
        <f t="shared" ca="1" si="18"/>
        <v>-0.55512309716648378</v>
      </c>
      <c r="U59" s="13">
        <f t="shared" ca="1" si="18"/>
        <v>-1.2068323553757732</v>
      </c>
      <c r="V59" s="13">
        <f t="shared" ca="1" si="18"/>
        <v>3.8347739345020186</v>
      </c>
      <c r="W59" s="13">
        <f t="shared" ca="1" si="15"/>
        <v>4.4320734554368784</v>
      </c>
      <c r="X59" s="13">
        <f t="shared" ca="1" si="15"/>
        <v>6.6776962970741387</v>
      </c>
      <c r="Y59" s="13">
        <f t="shared" ca="1" si="16"/>
        <v>7.8834974927764296</v>
      </c>
      <c r="Z59" s="13">
        <f t="shared" ca="1" si="16"/>
        <v>4.1596856466954852</v>
      </c>
      <c r="AA59" s="13">
        <f t="shared" ca="1" si="16"/>
        <v>4.6127560331339357</v>
      </c>
      <c r="AB59" s="13">
        <f t="shared" ca="1" si="16"/>
        <v>0.6185560814432991</v>
      </c>
      <c r="AC59" s="13">
        <f t="shared" ca="1" si="16"/>
        <v>-1.6004218983901355</v>
      </c>
      <c r="AD59" s="13">
        <f t="shared" ca="1" si="16"/>
        <v>-2.1334595947238544</v>
      </c>
      <c r="AE59" s="13">
        <f t="shared" ca="1" si="16"/>
        <v>-2.1358154216320324</v>
      </c>
      <c r="AF59" s="13">
        <f t="shared" ca="1" si="16"/>
        <v>5.3085683976466846E-2</v>
      </c>
      <c r="AG59" s="13">
        <f t="shared" ca="1" si="16"/>
        <v>3.7150523137823379</v>
      </c>
      <c r="AH59" s="13">
        <f t="shared" ca="1" si="16"/>
        <v>-0.44446669164175212</v>
      </c>
      <c r="AI59" s="13">
        <f t="shared" ca="1" si="16"/>
        <v>7.038726399300943E-2</v>
      </c>
      <c r="AJ59" s="13">
        <f t="shared" ca="1" si="16"/>
        <v>-3.2786208630267355</v>
      </c>
      <c r="AK59" s="13">
        <f t="shared" ca="1" si="16"/>
        <v>3.1496386337425237</v>
      </c>
      <c r="AL59" s="13">
        <f t="shared" ca="1" si="16"/>
        <v>2.2670247067117852</v>
      </c>
      <c r="AM59" s="13">
        <f t="shared" ca="1" si="16"/>
        <v>3.5785086764523424</v>
      </c>
      <c r="AN59" s="13">
        <f t="shared" ca="1" si="16"/>
        <v>1.7220050758926737</v>
      </c>
      <c r="AO59" s="13">
        <f t="shared" ca="1" si="19"/>
        <v>0.25994604790113574</v>
      </c>
      <c r="AP59" s="13">
        <f t="shared" ca="1" si="19"/>
        <v>2.491013424739466</v>
      </c>
      <c r="AQ59" s="13">
        <f t="shared" ca="1" si="19"/>
        <v>-2.3468905860942293</v>
      </c>
      <c r="AR59" s="13">
        <f t="shared" ca="1" si="19"/>
        <v>1.084195329793503</v>
      </c>
      <c r="AS59" s="13">
        <f t="shared" ca="1" si="19"/>
        <v>-1.7328879303595679</v>
      </c>
      <c r="AT59" s="13">
        <f t="shared" ca="1" si="19"/>
        <v>-0.3421763762317056</v>
      </c>
      <c r="AU59" s="13">
        <f t="shared" ca="1" si="19"/>
        <v>-1.7048928303826836</v>
      </c>
      <c r="AV59" s="13">
        <f t="shared" ca="1" si="19"/>
        <v>6.3893740853013616</v>
      </c>
      <c r="AW59" s="13">
        <f t="shared" ca="1" si="19"/>
        <v>1.9121872739041375</v>
      </c>
      <c r="AX59" s="13">
        <f t="shared" ca="1" si="19"/>
        <v>0.99478093118665822</v>
      </c>
      <c r="AY59" s="13">
        <f t="shared" ca="1" si="19"/>
        <v>5.241889270758934</v>
      </c>
      <c r="AZ59" s="13">
        <f t="shared" ca="1" si="19"/>
        <v>6.8789405702219479</v>
      </c>
      <c r="BA59" s="13">
        <f t="shared" ca="1" si="19"/>
        <v>3.0096407569978902</v>
      </c>
      <c r="BB59" s="13">
        <f t="shared" ca="1" si="19"/>
        <v>3.2123717215952601</v>
      </c>
      <c r="BC59" s="13">
        <f t="shared" ca="1" si="19"/>
        <v>-4.3531724239121914</v>
      </c>
      <c r="BD59" s="13">
        <f t="shared" ca="1" si="19"/>
        <v>4.2293843755544245</v>
      </c>
      <c r="BE59" s="13">
        <f t="shared" ca="1" si="19"/>
        <v>2.5964363010976541</v>
      </c>
      <c r="BF59" s="13">
        <f t="shared" ca="1" si="19"/>
        <v>3.6500899766493191</v>
      </c>
      <c r="BG59" s="13">
        <f t="shared" ca="1" si="19"/>
        <v>0.19124680867287491</v>
      </c>
      <c r="BH59" s="13">
        <f t="shared" ca="1" si="19"/>
        <v>-1.0049362449579213</v>
      </c>
      <c r="BI59" s="13">
        <f t="shared" ca="1" si="19"/>
        <v>0.74565814523577401</v>
      </c>
      <c r="BJ59" s="13">
        <f t="shared" ca="1" si="19"/>
        <v>3.8434424001101792</v>
      </c>
      <c r="BK59" s="13">
        <f t="shared" ca="1" si="19"/>
        <v>2.0038502970937651</v>
      </c>
      <c r="BL59" s="13">
        <f t="shared" ca="1" si="19"/>
        <v>6.8265849485909298</v>
      </c>
      <c r="BM59" s="13">
        <f t="shared" ca="1" si="19"/>
        <v>6.1771048838323717</v>
      </c>
      <c r="BN59" s="13">
        <f t="shared" ca="1" si="19"/>
        <v>5.2688798637167222</v>
      </c>
    </row>
    <row r="60" spans="1:66" x14ac:dyDescent="0.2">
      <c r="A60" s="10">
        <v>39</v>
      </c>
      <c r="B60" s="14">
        <f t="shared" ca="1" si="20"/>
        <v>-1.5387003242787376</v>
      </c>
      <c r="C60" s="16">
        <f t="shared" ca="1" si="6"/>
        <v>0.32612699978613818</v>
      </c>
      <c r="D60" s="16">
        <f t="shared" ca="1" si="21"/>
        <v>0.38532182675968329</v>
      </c>
      <c r="F60" s="7">
        <v>39</v>
      </c>
      <c r="G60" s="13">
        <f t="shared" ca="1" si="18"/>
        <v>6.3678288655100186</v>
      </c>
      <c r="H60" s="13">
        <f t="shared" ca="1" si="18"/>
        <v>1.123522633580796</v>
      </c>
      <c r="I60" s="13">
        <f t="shared" ca="1" si="18"/>
        <v>0.2664409578752378</v>
      </c>
      <c r="J60" s="13">
        <f t="shared" ca="1" si="18"/>
        <v>3.1116949669279839</v>
      </c>
      <c r="K60" s="13">
        <f t="shared" ca="1" si="18"/>
        <v>-3.7587705151046329</v>
      </c>
      <c r="L60" s="13">
        <f t="shared" ca="1" si="18"/>
        <v>-3.5401208351619911</v>
      </c>
      <c r="M60" s="13">
        <f t="shared" ca="1" si="18"/>
        <v>1.7877480348041384</v>
      </c>
      <c r="N60" s="13">
        <f t="shared" ca="1" si="18"/>
        <v>1.0299889958631714</v>
      </c>
      <c r="O60" s="13">
        <f t="shared" ca="1" si="18"/>
        <v>1.2667140710335012</v>
      </c>
      <c r="P60" s="13">
        <f t="shared" ca="1" si="18"/>
        <v>4.7490546662798998</v>
      </c>
      <c r="Q60" s="13">
        <f t="shared" ca="1" si="18"/>
        <v>4.5258065517845303</v>
      </c>
      <c r="R60" s="13">
        <f t="shared" ca="1" si="18"/>
        <v>3.811877733385296</v>
      </c>
      <c r="S60" s="13">
        <f t="shared" ca="1" si="18"/>
        <v>0.60088266020186754</v>
      </c>
      <c r="T60" s="13">
        <f t="shared" ca="1" si="18"/>
        <v>2.1040113334741646</v>
      </c>
      <c r="U60" s="13">
        <f t="shared" ca="1" si="18"/>
        <v>0.9670622449849533</v>
      </c>
      <c r="V60" s="13">
        <f t="shared" ca="1" si="18"/>
        <v>2.7806485444869971</v>
      </c>
      <c r="W60" s="13">
        <f t="shared" ca="1" si="15"/>
        <v>-0.78767212677391996</v>
      </c>
      <c r="X60" s="13">
        <f t="shared" ca="1" si="15"/>
        <v>-1.076854168920109</v>
      </c>
      <c r="Y60" s="13">
        <f t="shared" ca="1" si="16"/>
        <v>-0.26364762897980931</v>
      </c>
      <c r="Z60" s="13">
        <f t="shared" ca="1" si="16"/>
        <v>2.3418380378157964</v>
      </c>
      <c r="AA60" s="13">
        <f t="shared" ca="1" si="16"/>
        <v>3.4903892258810556</v>
      </c>
      <c r="AB60" s="13">
        <f t="shared" ca="1" si="16"/>
        <v>4.7131613983621818</v>
      </c>
      <c r="AC60" s="13">
        <f t="shared" ca="1" si="16"/>
        <v>-2.1911460613578191</v>
      </c>
      <c r="AD60" s="13">
        <f t="shared" ca="1" si="16"/>
        <v>5.876939013469797</v>
      </c>
      <c r="AE60" s="13">
        <f t="shared" ca="1" si="16"/>
        <v>-3.8690343800668376</v>
      </c>
      <c r="AF60" s="13">
        <f t="shared" ca="1" si="16"/>
        <v>3.628975143927565</v>
      </c>
      <c r="AG60" s="13">
        <f t="shared" ca="1" si="16"/>
        <v>-5.2224521410786977</v>
      </c>
      <c r="AH60" s="13">
        <f t="shared" ca="1" si="16"/>
        <v>5.7205604275246458</v>
      </c>
      <c r="AI60" s="13">
        <f t="shared" ca="1" si="16"/>
        <v>-1.4503335402239173</v>
      </c>
      <c r="AJ60" s="13">
        <f t="shared" ca="1" si="16"/>
        <v>-4.8616195858538642</v>
      </c>
      <c r="AK60" s="13">
        <f t="shared" ca="1" si="16"/>
        <v>-1.2379020365857309</v>
      </c>
      <c r="AL60" s="13">
        <f t="shared" ca="1" si="16"/>
        <v>4.5346807385530914</v>
      </c>
      <c r="AM60" s="13">
        <f t="shared" ca="1" si="16"/>
        <v>2.9975796587680867</v>
      </c>
      <c r="AN60" s="13">
        <f t="shared" ca="1" si="16"/>
        <v>-4.7621463692206838</v>
      </c>
      <c r="AO60" s="13">
        <f t="shared" ca="1" si="19"/>
        <v>1.5534999754241396</v>
      </c>
      <c r="AP60" s="13">
        <f t="shared" ca="1" si="19"/>
        <v>5.6921140748540591</v>
      </c>
      <c r="AQ60" s="13">
        <f t="shared" ca="1" si="19"/>
        <v>2.0128811808045706</v>
      </c>
      <c r="AR60" s="13">
        <f t="shared" ca="1" si="19"/>
        <v>4.4252081681096884</v>
      </c>
      <c r="AS60" s="13">
        <f t="shared" ca="1" si="19"/>
        <v>1.4132116237564709</v>
      </c>
      <c r="AT60" s="13">
        <f t="shared" ca="1" si="19"/>
        <v>1.2207792324623004</v>
      </c>
      <c r="AU60" s="13">
        <f t="shared" ca="1" si="19"/>
        <v>3.3948421878463999</v>
      </c>
      <c r="AV60" s="13">
        <f t="shared" ca="1" si="19"/>
        <v>-1.4092926251905169E-2</v>
      </c>
      <c r="AW60" s="13">
        <f t="shared" ca="1" si="19"/>
        <v>2.8328243120228453</v>
      </c>
      <c r="AX60" s="13">
        <f t="shared" ca="1" si="19"/>
        <v>6.5671208756540072</v>
      </c>
      <c r="AY60" s="13">
        <f t="shared" ca="1" si="19"/>
        <v>1.9150499400458179</v>
      </c>
      <c r="AZ60" s="13">
        <f t="shared" ca="1" si="19"/>
        <v>1.3896787497302532</v>
      </c>
      <c r="BA60" s="13">
        <f t="shared" ca="1" si="19"/>
        <v>2.158756815535984</v>
      </c>
      <c r="BB60" s="13">
        <f t="shared" ca="1" si="19"/>
        <v>5.5872661522969844</v>
      </c>
      <c r="BC60" s="13">
        <f t="shared" ca="1" si="19"/>
        <v>-0.82931892247999173</v>
      </c>
      <c r="BD60" s="13">
        <f t="shared" ca="1" si="19"/>
        <v>3.4909079045981106</v>
      </c>
      <c r="BE60" s="13">
        <f t="shared" ca="1" si="19"/>
        <v>-0.23744997216778874</v>
      </c>
      <c r="BF60" s="13">
        <f t="shared" ca="1" si="19"/>
        <v>0.89574349088226235</v>
      </c>
      <c r="BG60" s="13">
        <f t="shared" ca="1" si="19"/>
        <v>2.1092900841690154</v>
      </c>
      <c r="BH60" s="13">
        <f t="shared" ca="1" si="19"/>
        <v>-0.87513618478384592</v>
      </c>
      <c r="BI60" s="13">
        <f t="shared" ca="1" si="19"/>
        <v>1.7935802281077833</v>
      </c>
      <c r="BJ60" s="13">
        <f t="shared" ca="1" si="19"/>
        <v>0.62428029810475838</v>
      </c>
      <c r="BK60" s="13">
        <f t="shared" ca="1" si="19"/>
        <v>5.9427003595849115</v>
      </c>
      <c r="BL60" s="13">
        <f t="shared" ca="1" si="19"/>
        <v>5.9536829981416801</v>
      </c>
      <c r="BM60" s="13">
        <f t="shared" ca="1" si="19"/>
        <v>5.4102008092584608</v>
      </c>
      <c r="BN60" s="13">
        <f t="shared" ca="1" si="19"/>
        <v>1.9356674849825266</v>
      </c>
    </row>
    <row r="61" spans="1:66" x14ac:dyDescent="0.2">
      <c r="A61" s="10">
        <v>40</v>
      </c>
      <c r="B61" s="14">
        <f t="shared" ca="1" si="20"/>
        <v>0.11033520213608333</v>
      </c>
      <c r="C61" s="16">
        <f t="shared" ca="1" si="6"/>
        <v>0.33959697675256073</v>
      </c>
      <c r="D61" s="16">
        <f t="shared" ca="1" si="21"/>
        <v>0.43103491156316331</v>
      </c>
      <c r="F61" s="7">
        <v>40</v>
      </c>
      <c r="G61" s="13">
        <f t="shared" ca="1" si="18"/>
        <v>-0.22884580456658687</v>
      </c>
      <c r="H61" s="13">
        <f t="shared" ca="1" si="18"/>
        <v>-0.38915180554534778</v>
      </c>
      <c r="I61" s="13">
        <f t="shared" ca="1" si="18"/>
        <v>-0.86189152516325152</v>
      </c>
      <c r="J61" s="13">
        <f t="shared" ca="1" si="18"/>
        <v>-0.85660901367654185</v>
      </c>
      <c r="K61" s="13">
        <f t="shared" ca="1" si="18"/>
        <v>-1.9348233988296228</v>
      </c>
      <c r="L61" s="13">
        <f t="shared" ca="1" si="18"/>
        <v>3.5900426912074579</v>
      </c>
      <c r="M61" s="13">
        <f t="shared" ca="1" si="18"/>
        <v>1.2436675584306001</v>
      </c>
      <c r="N61" s="13">
        <f t="shared" ca="1" si="18"/>
        <v>3.2672867114273121</v>
      </c>
      <c r="O61" s="13">
        <f t="shared" ca="1" si="18"/>
        <v>-1.7601702013053773</v>
      </c>
      <c r="P61" s="13">
        <f t="shared" ca="1" si="18"/>
        <v>2.7904763451341013</v>
      </c>
      <c r="Q61" s="13">
        <f t="shared" ca="1" si="18"/>
        <v>2.1344352525608863</v>
      </c>
      <c r="R61" s="13">
        <f t="shared" ca="1" si="18"/>
        <v>4.3032465351728462</v>
      </c>
      <c r="S61" s="13">
        <f t="shared" ca="1" si="18"/>
        <v>1.4708887700738094</v>
      </c>
      <c r="T61" s="13">
        <f t="shared" ca="1" si="18"/>
        <v>-1.6439187241566322</v>
      </c>
      <c r="U61" s="13">
        <f t="shared" ca="1" si="18"/>
        <v>4.134636465013199</v>
      </c>
      <c r="V61" s="13">
        <f t="shared" ca="1" si="18"/>
        <v>5.2687750494780516</v>
      </c>
      <c r="W61" s="13">
        <f t="shared" ca="1" si="15"/>
        <v>0.95705321275815791</v>
      </c>
      <c r="X61" s="13">
        <f t="shared" ca="1" si="15"/>
        <v>3.793906124750241</v>
      </c>
      <c r="Y61" s="13">
        <f t="shared" ca="1" si="16"/>
        <v>6.418099782620482</v>
      </c>
      <c r="Z61" s="13">
        <f t="shared" ca="1" si="16"/>
        <v>4.633093011103437</v>
      </c>
      <c r="AA61" s="13">
        <f t="shared" ca="1" si="16"/>
        <v>-1.800137944011039</v>
      </c>
      <c r="AB61" s="13">
        <f t="shared" ca="1" si="16"/>
        <v>9.7362981960942889</v>
      </c>
      <c r="AC61" s="13">
        <f t="shared" ca="1" si="16"/>
        <v>-3.5395467438599253</v>
      </c>
      <c r="AD61" s="13">
        <f t="shared" ca="1" si="16"/>
        <v>6.4908932364544905</v>
      </c>
      <c r="AE61" s="13">
        <f t="shared" ca="1" si="16"/>
        <v>4.6791126742419182</v>
      </c>
      <c r="AF61" s="13">
        <f t="shared" ca="1" si="16"/>
        <v>2.8820020079050508</v>
      </c>
      <c r="AG61" s="13">
        <f t="shared" ca="1" si="16"/>
        <v>1.9436888377892256</v>
      </c>
      <c r="AH61" s="13">
        <f t="shared" ca="1" si="16"/>
        <v>-0.87611607106213762</v>
      </c>
      <c r="AI61" s="13">
        <f t="shared" ca="1" si="16"/>
        <v>5.2770571819919159</v>
      </c>
      <c r="AJ61" s="13">
        <f t="shared" ca="1" si="16"/>
        <v>-0.70572905302071831</v>
      </c>
      <c r="AK61" s="13">
        <f t="shared" ca="1" si="16"/>
        <v>1.8091636250944687</v>
      </c>
      <c r="AL61" s="13">
        <f t="shared" ca="1" si="16"/>
        <v>6.2423965304682794</v>
      </c>
      <c r="AM61" s="13">
        <f t="shared" ca="1" si="16"/>
        <v>3.8671564748446117</v>
      </c>
      <c r="AN61" s="13">
        <f t="shared" ca="1" si="16"/>
        <v>-0.5869744163248094</v>
      </c>
      <c r="AO61" s="13">
        <f t="shared" ca="1" si="19"/>
        <v>0.50804177985380505</v>
      </c>
      <c r="AP61" s="13">
        <f t="shared" ca="1" si="19"/>
        <v>7.2566178108380406</v>
      </c>
      <c r="AQ61" s="13">
        <f t="shared" ca="1" si="19"/>
        <v>5.4334525474126982</v>
      </c>
      <c r="AR61" s="13">
        <f t="shared" ca="1" si="19"/>
        <v>3.2336298176310767</v>
      </c>
      <c r="AS61" s="13">
        <f t="shared" ca="1" si="19"/>
        <v>1.476222803446479</v>
      </c>
      <c r="AT61" s="13">
        <f t="shared" ca="1" si="19"/>
        <v>7.956638555169655</v>
      </c>
      <c r="AU61" s="13">
        <f t="shared" ca="1" si="19"/>
        <v>0.47367901116129163</v>
      </c>
      <c r="AV61" s="13">
        <f t="shared" ca="1" si="19"/>
        <v>-1.3270901362189438</v>
      </c>
      <c r="AW61" s="13">
        <f t="shared" ca="1" si="19"/>
        <v>8.2817635353746644E-2</v>
      </c>
      <c r="AX61" s="13">
        <f t="shared" ca="1" si="19"/>
        <v>4.2313174345390649</v>
      </c>
      <c r="AY61" s="13">
        <f t="shared" ca="1" si="19"/>
        <v>1.23459732565417</v>
      </c>
      <c r="AZ61" s="13">
        <f t="shared" ca="1" si="19"/>
        <v>3.7849055425113574</v>
      </c>
      <c r="BA61" s="13">
        <f t="shared" ca="1" si="19"/>
        <v>3.9179144734216069</v>
      </c>
      <c r="BB61" s="13">
        <f t="shared" ca="1" si="19"/>
        <v>6.0399761205562958</v>
      </c>
      <c r="BC61" s="13">
        <f t="shared" ca="1" si="19"/>
        <v>-0.82232590028777208</v>
      </c>
      <c r="BD61" s="13">
        <f t="shared" ca="1" si="19"/>
        <v>2.9524071121809849</v>
      </c>
      <c r="BE61" s="13">
        <f t="shared" ca="1" si="19"/>
        <v>1.9285333774634681</v>
      </c>
      <c r="BF61" s="13">
        <f t="shared" ca="1" si="19"/>
        <v>1.1872092252526205</v>
      </c>
      <c r="BG61" s="13">
        <f t="shared" ca="1" si="19"/>
        <v>4.215906500699683</v>
      </c>
      <c r="BH61" s="13">
        <f t="shared" ca="1" si="19"/>
        <v>0.21345372490900472</v>
      </c>
      <c r="BI61" s="13">
        <f t="shared" ca="1" si="19"/>
        <v>-1.1409388752928811</v>
      </c>
      <c r="BJ61" s="13">
        <f t="shared" ref="BJ61:BN61" ca="1" si="22">_xlfn.NORM.INV(RAND(),$B$7,$B$8)</f>
        <v>-0.43709072883134503</v>
      </c>
      <c r="BK61" s="13">
        <f t="shared" ca="1" si="22"/>
        <v>1.7214332529735425</v>
      </c>
      <c r="BL61" s="13">
        <f t="shared" ca="1" si="22"/>
        <v>5.131777365173102</v>
      </c>
      <c r="BM61" s="13">
        <f t="shared" ca="1" si="22"/>
        <v>0.57337665170814112</v>
      </c>
      <c r="BN61" s="13">
        <f t="shared" ca="1" si="22"/>
        <v>1.1163231782451988</v>
      </c>
    </row>
    <row r="62" spans="1:66" x14ac:dyDescent="0.2">
      <c r="A62" s="10">
        <v>41</v>
      </c>
      <c r="B62" s="14">
        <f t="shared" ca="1" si="20"/>
        <v>0.45543361906549584</v>
      </c>
      <c r="C62" s="16">
        <f t="shared" ca="1" si="6"/>
        <v>0.35219845788736792</v>
      </c>
      <c r="D62" s="16">
        <f t="shared" ca="1" si="21"/>
        <v>0.47768287462625175</v>
      </c>
      <c r="F62" s="7">
        <v>41</v>
      </c>
      <c r="G62" s="13">
        <f t="shared" ca="1" si="18"/>
        <v>3.7604850029848911</v>
      </c>
      <c r="H62" s="13">
        <f t="shared" ca="1" si="18"/>
        <v>6.4863073988109718</v>
      </c>
      <c r="I62" s="13">
        <f t="shared" ca="1" si="18"/>
        <v>2.3179279699708566E-2</v>
      </c>
      <c r="J62" s="13">
        <f t="shared" ca="1" si="18"/>
        <v>4.6304069957209286</v>
      </c>
      <c r="K62" s="13">
        <f t="shared" ca="1" si="18"/>
        <v>-4.9932833948409421</v>
      </c>
      <c r="L62" s="13">
        <f t="shared" ca="1" si="18"/>
        <v>-0.1740853560211999</v>
      </c>
      <c r="M62" s="13">
        <f t="shared" ca="1" si="18"/>
        <v>3.9015080728079656</v>
      </c>
      <c r="N62" s="13">
        <f t="shared" ca="1" si="18"/>
        <v>2.0276578639044778</v>
      </c>
      <c r="O62" s="13">
        <f t="shared" ca="1" si="18"/>
        <v>2.895845429965334</v>
      </c>
      <c r="P62" s="13">
        <f t="shared" ca="1" si="18"/>
        <v>-1.1686861743469823</v>
      </c>
      <c r="Q62" s="13">
        <f t="shared" ca="1" si="18"/>
        <v>-1.5266287400039094</v>
      </c>
      <c r="R62" s="13">
        <f t="shared" ca="1" si="18"/>
        <v>2.9793766386284659</v>
      </c>
      <c r="S62" s="13">
        <f t="shared" ca="1" si="18"/>
        <v>0.89584649756873969</v>
      </c>
      <c r="T62" s="13">
        <f t="shared" ca="1" si="18"/>
        <v>4.4058901604210448</v>
      </c>
      <c r="U62" s="13">
        <f t="shared" ca="1" si="18"/>
        <v>1.5565350357798622</v>
      </c>
      <c r="V62" s="13">
        <f t="shared" ca="1" si="18"/>
        <v>0.50670574234869425</v>
      </c>
      <c r="W62" s="13">
        <f t="shared" ca="1" si="15"/>
        <v>3.3903694209503525</v>
      </c>
      <c r="X62" s="13">
        <f t="shared" ca="1" si="15"/>
        <v>8.654726997805291</v>
      </c>
      <c r="Y62" s="13">
        <f t="shared" ca="1" si="16"/>
        <v>4.7459931381604914</v>
      </c>
      <c r="Z62" s="13">
        <f t="shared" ca="1" si="16"/>
        <v>-0.53640825159106331</v>
      </c>
      <c r="AA62" s="13">
        <f t="shared" ca="1" si="16"/>
        <v>5.0554462059838752</v>
      </c>
      <c r="AB62" s="13">
        <f t="shared" ca="1" si="16"/>
        <v>-1.2768770905400824</v>
      </c>
      <c r="AC62" s="13">
        <f t="shared" ca="1" si="16"/>
        <v>1.1751504080862398</v>
      </c>
      <c r="AD62" s="13">
        <f t="shared" ca="1" si="16"/>
        <v>0.16120202123065797</v>
      </c>
      <c r="AE62" s="13">
        <f t="shared" ca="1" si="16"/>
        <v>4.4329583707949478</v>
      </c>
      <c r="AF62" s="13">
        <f t="shared" ca="1" si="16"/>
        <v>4.6625789319122433</v>
      </c>
      <c r="AG62" s="13">
        <f t="shared" ca="1" si="16"/>
        <v>3.6190857813821999</v>
      </c>
      <c r="AH62" s="13">
        <f t="shared" ca="1" si="16"/>
        <v>-0.62363811882010101</v>
      </c>
      <c r="AI62" s="13">
        <f t="shared" ca="1" si="16"/>
        <v>5.5923199247639115</v>
      </c>
      <c r="AJ62" s="13">
        <f t="shared" ca="1" si="16"/>
        <v>-3.7016066579100553</v>
      </c>
      <c r="AK62" s="13">
        <f t="shared" ca="1" si="16"/>
        <v>4.7497601744657434</v>
      </c>
      <c r="AL62" s="13">
        <f t="shared" ca="1" si="16"/>
        <v>7.3654713730480683</v>
      </c>
      <c r="AM62" s="13">
        <f t="shared" ca="1" si="16"/>
        <v>3.4353222324549022</v>
      </c>
      <c r="AN62" s="13">
        <f t="shared" ca="1" si="16"/>
        <v>5.1212521467337604</v>
      </c>
      <c r="AO62" s="13">
        <f t="shared" ref="AO62:BN66" ca="1" si="23">_xlfn.NORM.INV(RAND(),$B$7,$B$8)</f>
        <v>0.5295751986154742</v>
      </c>
      <c r="AP62" s="13">
        <f t="shared" ca="1" si="23"/>
        <v>1.3757353615599603</v>
      </c>
      <c r="AQ62" s="13">
        <f t="shared" ca="1" si="23"/>
        <v>-1.2479688385683474</v>
      </c>
      <c r="AR62" s="13">
        <f t="shared" ca="1" si="23"/>
        <v>-0.80418878079145895</v>
      </c>
      <c r="AS62" s="13">
        <f t="shared" ca="1" si="23"/>
        <v>2.5269419313183645</v>
      </c>
      <c r="AT62" s="13">
        <f t="shared" ca="1" si="23"/>
        <v>6.6442122226576146</v>
      </c>
      <c r="AU62" s="13">
        <f t="shared" ca="1" si="23"/>
        <v>-0.46922353469859956</v>
      </c>
      <c r="AV62" s="13">
        <f t="shared" ca="1" si="23"/>
        <v>4.8153983110356275</v>
      </c>
      <c r="AW62" s="13">
        <f t="shared" ca="1" si="23"/>
        <v>1.0590294198294865</v>
      </c>
      <c r="AX62" s="13">
        <f t="shared" ca="1" si="23"/>
        <v>-0.59304512836909762</v>
      </c>
      <c r="AY62" s="13">
        <f t="shared" ca="1" si="23"/>
        <v>6.9701825680610936</v>
      </c>
      <c r="AZ62" s="13">
        <f t="shared" ca="1" si="23"/>
        <v>-2.5049116612596283</v>
      </c>
      <c r="BA62" s="13">
        <f t="shared" ca="1" si="23"/>
        <v>-3.5567649588349521</v>
      </c>
      <c r="BB62" s="13">
        <f t="shared" ca="1" si="23"/>
        <v>3.894828446725815</v>
      </c>
      <c r="BC62" s="13">
        <f t="shared" ca="1" si="23"/>
        <v>0.57752731150151626</v>
      </c>
      <c r="BD62" s="13">
        <f t="shared" ca="1" si="23"/>
        <v>2.1106025564440398</v>
      </c>
      <c r="BE62" s="13">
        <f t="shared" ca="1" si="23"/>
        <v>4.9561014043779572</v>
      </c>
      <c r="BF62" s="13">
        <f t="shared" ca="1" si="23"/>
        <v>3.5695984463418799</v>
      </c>
      <c r="BG62" s="13">
        <f t="shared" ca="1" si="23"/>
        <v>-4.8366543206297834</v>
      </c>
      <c r="BH62" s="13">
        <f t="shared" ca="1" si="23"/>
        <v>0.79323383288757476</v>
      </c>
      <c r="BI62" s="13">
        <f t="shared" ca="1" si="23"/>
        <v>2.8870850384318443</v>
      </c>
      <c r="BJ62" s="13">
        <f t="shared" ca="1" si="23"/>
        <v>4.4897604699649936</v>
      </c>
      <c r="BK62" s="13">
        <f t="shared" ca="1" si="23"/>
        <v>4.497684171183824</v>
      </c>
      <c r="BL62" s="13">
        <f t="shared" ca="1" si="23"/>
        <v>6.3906132758271665</v>
      </c>
      <c r="BM62" s="13">
        <f t="shared" ca="1" si="23"/>
        <v>2.6369747578479714</v>
      </c>
      <c r="BN62" s="13">
        <f t="shared" ca="1" si="23"/>
        <v>1.3178699717953226</v>
      </c>
    </row>
    <row r="63" spans="1:66" x14ac:dyDescent="0.2">
      <c r="A63" s="10">
        <v>42</v>
      </c>
      <c r="B63" s="14">
        <f t="shared" ca="1" si="20"/>
        <v>3.4270251692544753</v>
      </c>
      <c r="C63" s="16">
        <f t="shared" ca="1" si="6"/>
        <v>0.44627608000207586</v>
      </c>
      <c r="D63" s="16">
        <f t="shared" ca="1" si="21"/>
        <v>0.52541167818161771</v>
      </c>
      <c r="F63" s="7">
        <v>42</v>
      </c>
      <c r="G63" s="13">
        <f t="shared" ca="1" si="18"/>
        <v>6.7954519902937216E-2</v>
      </c>
      <c r="H63" s="13">
        <f t="shared" ca="1" si="18"/>
        <v>0.78743742194199551</v>
      </c>
      <c r="I63" s="13">
        <f t="shared" ca="1" si="18"/>
        <v>5.154075656357997</v>
      </c>
      <c r="J63" s="13">
        <f t="shared" ca="1" si="18"/>
        <v>-2.4530813687779585</v>
      </c>
      <c r="K63" s="13">
        <f t="shared" ca="1" si="18"/>
        <v>5.6624203216737037</v>
      </c>
      <c r="L63" s="13">
        <f t="shared" ca="1" si="18"/>
        <v>0.72351466097374106</v>
      </c>
      <c r="M63" s="13">
        <f t="shared" ca="1" si="18"/>
        <v>7.1077909327036544</v>
      </c>
      <c r="N63" s="13">
        <f t="shared" ca="1" si="18"/>
        <v>-2.0952349916628972</v>
      </c>
      <c r="O63" s="13">
        <f t="shared" ca="1" si="18"/>
        <v>-2.0231578991559225</v>
      </c>
      <c r="P63" s="13">
        <f t="shared" ca="1" si="18"/>
        <v>1.1601243599104389</v>
      </c>
      <c r="Q63" s="13">
        <f t="shared" ca="1" si="18"/>
        <v>-4.0923427391559173</v>
      </c>
      <c r="R63" s="13">
        <f t="shared" ca="1" si="18"/>
        <v>2.8145113279575629</v>
      </c>
      <c r="S63" s="13">
        <f t="shared" ca="1" si="18"/>
        <v>-1.1714437612580753</v>
      </c>
      <c r="T63" s="13">
        <f t="shared" ca="1" si="18"/>
        <v>-0.69823439820393496</v>
      </c>
      <c r="U63" s="13">
        <f t="shared" ca="1" si="18"/>
        <v>1.6846580876836872</v>
      </c>
      <c r="V63" s="13">
        <f t="shared" ca="1" si="18"/>
        <v>-1.6201516252566579</v>
      </c>
      <c r="W63" s="13">
        <f t="shared" ca="1" si="15"/>
        <v>-1.3717691456064358</v>
      </c>
      <c r="X63" s="13">
        <f t="shared" ca="1" si="15"/>
        <v>-0.91453559425062592</v>
      </c>
      <c r="Y63" s="13">
        <f t="shared" ca="1" si="16"/>
        <v>3.1604795329038717</v>
      </c>
      <c r="Z63" s="13">
        <f t="shared" ca="1" si="16"/>
        <v>-1.4276961826159873</v>
      </c>
      <c r="AA63" s="13">
        <f t="shared" ca="1" si="16"/>
        <v>2.6258497362961069</v>
      </c>
      <c r="AB63" s="13">
        <f t="shared" ca="1" si="16"/>
        <v>-1.9567321075527522</v>
      </c>
      <c r="AC63" s="13">
        <f t="shared" ca="1" si="16"/>
        <v>7.329194164193531</v>
      </c>
      <c r="AD63" s="13">
        <f t="shared" ca="1" si="16"/>
        <v>6.4607681829375121</v>
      </c>
      <c r="AE63" s="13">
        <f t="shared" ca="1" si="16"/>
        <v>6.6452924858595406</v>
      </c>
      <c r="AF63" s="13">
        <f t="shared" ca="1" si="16"/>
        <v>5.1079961473469933</v>
      </c>
      <c r="AG63" s="13">
        <f t="shared" ca="1" si="16"/>
        <v>4.2632519788660748</v>
      </c>
      <c r="AH63" s="13">
        <f t="shared" ca="1" si="16"/>
        <v>4.3626263916352039</v>
      </c>
      <c r="AI63" s="13">
        <f t="shared" ca="1" si="16"/>
        <v>2.2744967316631937</v>
      </c>
      <c r="AJ63" s="13">
        <f t="shared" ca="1" si="16"/>
        <v>0.8781936994440751</v>
      </c>
      <c r="AK63" s="13">
        <f t="shared" ca="1" si="16"/>
        <v>-1.3398732097240709</v>
      </c>
      <c r="AL63" s="13">
        <f t="shared" ca="1" si="16"/>
        <v>2.2703804406047983</v>
      </c>
      <c r="AM63" s="13">
        <f t="shared" ca="1" si="16"/>
        <v>4.5921355507867885</v>
      </c>
      <c r="AN63" s="13">
        <f t="shared" ca="1" si="16"/>
        <v>6.5713115267327487</v>
      </c>
      <c r="AO63" s="13">
        <f t="shared" ca="1" si="23"/>
        <v>3.3094590572058378</v>
      </c>
      <c r="AP63" s="13">
        <f t="shared" ca="1" si="23"/>
        <v>2.2469668267792615</v>
      </c>
      <c r="AQ63" s="13">
        <f t="shared" ca="1" si="23"/>
        <v>-0.4142014879995477</v>
      </c>
      <c r="AR63" s="13">
        <f t="shared" ca="1" si="23"/>
        <v>-0.8761783280437494</v>
      </c>
      <c r="AS63" s="13">
        <f t="shared" ca="1" si="23"/>
        <v>-4.4542802507895063</v>
      </c>
      <c r="AT63" s="13">
        <f t="shared" ca="1" si="23"/>
        <v>4.6946611001949066</v>
      </c>
      <c r="AU63" s="13">
        <f t="shared" ca="1" si="23"/>
        <v>-1.4257730962886823</v>
      </c>
      <c r="AV63" s="13">
        <f t="shared" ca="1" si="23"/>
        <v>3.2707369466988832</v>
      </c>
      <c r="AW63" s="13">
        <f t="shared" ca="1" si="23"/>
        <v>2.5092801996100271</v>
      </c>
      <c r="AX63" s="13">
        <f t="shared" ca="1" si="23"/>
        <v>8.1629098757499854</v>
      </c>
      <c r="AY63" s="13">
        <f t="shared" ca="1" si="23"/>
        <v>2.9926730498278467</v>
      </c>
      <c r="AZ63" s="13">
        <f t="shared" ca="1" si="23"/>
        <v>3.0312234506073272</v>
      </c>
      <c r="BA63" s="13">
        <f t="shared" ca="1" si="23"/>
        <v>1.8489663790352202</v>
      </c>
      <c r="BB63" s="13">
        <f t="shared" ca="1" si="23"/>
        <v>1.2723156004211944</v>
      </c>
      <c r="BC63" s="13">
        <f t="shared" ca="1" si="23"/>
        <v>-0.6015958389767837</v>
      </c>
      <c r="BD63" s="13">
        <f t="shared" ca="1" si="23"/>
        <v>0.80968623842322907</v>
      </c>
      <c r="BE63" s="13">
        <f t="shared" ca="1" si="23"/>
        <v>4.8213005663789863</v>
      </c>
      <c r="BF63" s="13">
        <f t="shared" ca="1" si="23"/>
        <v>-1.4112598626531891</v>
      </c>
      <c r="BG63" s="13">
        <f t="shared" ca="1" si="23"/>
        <v>5.054916262430651</v>
      </c>
      <c r="BH63" s="13">
        <f t="shared" ca="1" si="23"/>
        <v>7.360001782032807</v>
      </c>
      <c r="BI63" s="13">
        <f t="shared" ca="1" si="23"/>
        <v>-1.2669789683574422</v>
      </c>
      <c r="BJ63" s="13">
        <f t="shared" ca="1" si="23"/>
        <v>3.2816923937229268</v>
      </c>
      <c r="BK63" s="13">
        <f t="shared" ca="1" si="23"/>
        <v>1.3765940685975797</v>
      </c>
      <c r="BL63" s="13">
        <f t="shared" ca="1" si="23"/>
        <v>-3.79318288600488</v>
      </c>
      <c r="BM63" s="13">
        <f t="shared" ca="1" si="23"/>
        <v>0.96506911258015116</v>
      </c>
      <c r="BN63" s="13">
        <f t="shared" ca="1" si="23"/>
        <v>4.3939762206443884</v>
      </c>
    </row>
    <row r="64" spans="1:66" x14ac:dyDescent="0.2">
      <c r="A64" s="10">
        <v>43</v>
      </c>
      <c r="B64" s="14">
        <f t="shared" ca="1" si="20"/>
        <v>-0.67544115762268919</v>
      </c>
      <c r="C64" s="16">
        <f t="shared" ca="1" si="6"/>
        <v>0.45412766938580751</v>
      </c>
      <c r="D64" s="16">
        <f t="shared" ca="1" si="21"/>
        <v>0.57438747565809056</v>
      </c>
      <c r="F64" s="7">
        <v>43</v>
      </c>
      <c r="G64" s="13">
        <f t="shared" ca="1" si="18"/>
        <v>0.24086709485669155</v>
      </c>
      <c r="H64" s="13">
        <f t="shared" ca="1" si="18"/>
        <v>4.4600554105931707</v>
      </c>
      <c r="I64" s="13">
        <f t="shared" ca="1" si="18"/>
        <v>8.7632677228678393</v>
      </c>
      <c r="J64" s="13">
        <f t="shared" ca="1" si="18"/>
        <v>0.83096884463170362</v>
      </c>
      <c r="K64" s="13">
        <f t="shared" ca="1" si="18"/>
        <v>-1.7048179922456463</v>
      </c>
      <c r="L64" s="13">
        <f t="shared" ca="1" si="18"/>
        <v>-5.2297628911877059</v>
      </c>
      <c r="M64" s="13">
        <f t="shared" ca="1" si="18"/>
        <v>-3.1101249901937456</v>
      </c>
      <c r="N64" s="13">
        <f t="shared" ca="1" si="18"/>
        <v>-4.1501211741508461</v>
      </c>
      <c r="O64" s="13">
        <f t="shared" ca="1" si="18"/>
        <v>0.97297194506918583</v>
      </c>
      <c r="P64" s="13">
        <f t="shared" ca="1" si="18"/>
        <v>-3.3898080368343191</v>
      </c>
      <c r="Q64" s="13">
        <f t="shared" ca="1" si="18"/>
        <v>3.4538649276394016</v>
      </c>
      <c r="R64" s="13">
        <f t="shared" ca="1" si="18"/>
        <v>4.6361674606848418</v>
      </c>
      <c r="S64" s="13">
        <f t="shared" ca="1" si="18"/>
        <v>8.3363714902141108</v>
      </c>
      <c r="T64" s="13">
        <f t="shared" ca="1" si="18"/>
        <v>3.4288753478685612</v>
      </c>
      <c r="U64" s="13">
        <f t="shared" ca="1" si="18"/>
        <v>0.8652321891953576</v>
      </c>
      <c r="V64" s="13">
        <f t="shared" ca="1" si="18"/>
        <v>7.7158387182011987</v>
      </c>
      <c r="W64" s="13">
        <f t="shared" ca="1" si="15"/>
        <v>1.8877250903146912</v>
      </c>
      <c r="X64" s="13">
        <f t="shared" ca="1" si="15"/>
        <v>1.4051770626111582</v>
      </c>
      <c r="Y64" s="13">
        <f t="shared" ca="1" si="16"/>
        <v>5.3847399296220573</v>
      </c>
      <c r="Z64" s="13">
        <f t="shared" ca="1" si="16"/>
        <v>3.7962290432400403E-2</v>
      </c>
      <c r="AA64" s="13">
        <f t="shared" ca="1" si="16"/>
        <v>-5.9919281881059216E-2</v>
      </c>
      <c r="AB64" s="13">
        <f t="shared" ca="1" si="16"/>
        <v>-3.5171679146759756</v>
      </c>
      <c r="AC64" s="13">
        <f t="shared" ca="1" si="16"/>
        <v>4.0780487632746114</v>
      </c>
      <c r="AD64" s="13">
        <f t="shared" ca="1" si="16"/>
        <v>1.5834377851234358</v>
      </c>
      <c r="AE64" s="13">
        <f t="shared" ca="1" si="16"/>
        <v>1.8528030987595172</v>
      </c>
      <c r="AF64" s="13">
        <f t="shared" ca="1" si="16"/>
        <v>3.1103991182375195</v>
      </c>
      <c r="AG64" s="13">
        <f t="shared" ca="1" si="16"/>
        <v>0.33047565276815871</v>
      </c>
      <c r="AH64" s="13">
        <f t="shared" ca="1" si="16"/>
        <v>0.94898663573890163</v>
      </c>
      <c r="AI64" s="13">
        <f t="shared" ca="1" si="16"/>
        <v>0.19939278755466483</v>
      </c>
      <c r="AJ64" s="13">
        <f t="shared" ca="1" si="16"/>
        <v>4.6373539641486632</v>
      </c>
      <c r="AK64" s="13">
        <f t="shared" ca="1" si="16"/>
        <v>-0.99303275675602087</v>
      </c>
      <c r="AL64" s="13">
        <f t="shared" ca="1" si="16"/>
        <v>-3.2150911055807683</v>
      </c>
      <c r="AM64" s="13">
        <f t="shared" ca="1" si="16"/>
        <v>-1.1819321294285903</v>
      </c>
      <c r="AN64" s="13">
        <f t="shared" ca="1" si="16"/>
        <v>1.9173025162447777</v>
      </c>
      <c r="AO64" s="13">
        <f t="shared" ca="1" si="23"/>
        <v>1.5264760380324722</v>
      </c>
      <c r="AP64" s="13">
        <f t="shared" ca="1" si="23"/>
        <v>8.7917855214509739</v>
      </c>
      <c r="AQ64" s="13">
        <f t="shared" ca="1" si="23"/>
        <v>4.2559143098159984</v>
      </c>
      <c r="AR64" s="13">
        <f t="shared" ca="1" si="23"/>
        <v>5.6589140330155274E-2</v>
      </c>
      <c r="AS64" s="13">
        <f t="shared" ca="1" si="23"/>
        <v>0.55352938108346073</v>
      </c>
      <c r="AT64" s="13">
        <f t="shared" ca="1" si="23"/>
        <v>1.2997841934081276</v>
      </c>
      <c r="AU64" s="13">
        <f t="shared" ca="1" si="23"/>
        <v>2.6151812285748699</v>
      </c>
      <c r="AV64" s="13">
        <f t="shared" ca="1" si="23"/>
        <v>8.7354627858690233</v>
      </c>
      <c r="AW64" s="13">
        <f t="shared" ca="1" si="23"/>
        <v>0.7472696326111381</v>
      </c>
      <c r="AX64" s="13">
        <f t="shared" ca="1" si="23"/>
        <v>-2.6515654791287924</v>
      </c>
      <c r="AY64" s="13">
        <f t="shared" ca="1" si="23"/>
        <v>0.19145671084608828</v>
      </c>
      <c r="AZ64" s="13">
        <f t="shared" ca="1" si="23"/>
        <v>-1.502819557799369</v>
      </c>
      <c r="BA64" s="13">
        <f t="shared" ca="1" si="23"/>
        <v>4.3067473809200703</v>
      </c>
      <c r="BB64" s="13">
        <f t="shared" ca="1" si="23"/>
        <v>-1.3980749265855148</v>
      </c>
      <c r="BC64" s="13">
        <f t="shared" ca="1" si="23"/>
        <v>1.404561733679327</v>
      </c>
      <c r="BD64" s="13">
        <f t="shared" ca="1" si="23"/>
        <v>2.0191521742331693</v>
      </c>
      <c r="BE64" s="13">
        <f t="shared" ca="1" si="23"/>
        <v>-0.77822296401652657</v>
      </c>
      <c r="BF64" s="13">
        <f t="shared" ca="1" si="23"/>
        <v>4.3370335297790525</v>
      </c>
      <c r="BG64" s="13">
        <f t="shared" ca="1" si="23"/>
        <v>-1.331773053940152</v>
      </c>
      <c r="BH64" s="13">
        <f t="shared" ca="1" si="23"/>
        <v>1.3023150879308059</v>
      </c>
      <c r="BI64" s="13">
        <f t="shared" ca="1" si="23"/>
        <v>4.0271300885244177</v>
      </c>
      <c r="BJ64" s="13">
        <f t="shared" ca="1" si="23"/>
        <v>-0.44617653700398785</v>
      </c>
      <c r="BK64" s="13">
        <f t="shared" ca="1" si="23"/>
        <v>1.056916577084384</v>
      </c>
      <c r="BL64" s="13">
        <f t="shared" ca="1" si="23"/>
        <v>0.49447362724937527</v>
      </c>
      <c r="BM64" s="13">
        <f t="shared" ca="1" si="23"/>
        <v>-2.9789951981514688</v>
      </c>
      <c r="BN64" s="13">
        <f t="shared" ca="1" si="23"/>
        <v>6.7139967667737661</v>
      </c>
    </row>
    <row r="65" spans="1:66" x14ac:dyDescent="0.2">
      <c r="A65" s="10">
        <v>44</v>
      </c>
      <c r="B65" s="14">
        <f t="shared" ca="1" si="20"/>
        <v>1.1211251404287401</v>
      </c>
      <c r="C65" s="16">
        <f t="shared" ca="1" si="6"/>
        <v>0.45543361906549584</v>
      </c>
      <c r="D65" s="16">
        <f t="shared" ca="1" si="21"/>
        <v>0.62480169663024265</v>
      </c>
      <c r="F65" s="7">
        <v>44</v>
      </c>
      <c r="G65" s="13">
        <f t="shared" ca="1" si="18"/>
        <v>2.6256419388820484</v>
      </c>
      <c r="H65" s="13">
        <f t="shared" ca="1" si="18"/>
        <v>3.3107101892764588</v>
      </c>
      <c r="I65" s="13">
        <f t="shared" ca="1" si="18"/>
        <v>2.2229654816299491</v>
      </c>
      <c r="J65" s="13">
        <f t="shared" ca="1" si="18"/>
        <v>4.5190377009481537</v>
      </c>
      <c r="K65" s="13">
        <f t="shared" ca="1" si="18"/>
        <v>-0.19795059673450188</v>
      </c>
      <c r="L65" s="13">
        <f t="shared" ca="1" si="18"/>
        <v>0.74348145279534616</v>
      </c>
      <c r="M65" s="13">
        <f t="shared" ca="1" si="18"/>
        <v>2.103465956567101</v>
      </c>
      <c r="N65" s="13">
        <f t="shared" ca="1" si="18"/>
        <v>1.9012744284740866</v>
      </c>
      <c r="O65" s="13">
        <f t="shared" ca="1" si="18"/>
        <v>2.5429417008160269</v>
      </c>
      <c r="P65" s="13">
        <f t="shared" ca="1" si="18"/>
        <v>2.2317540931215256</v>
      </c>
      <c r="Q65" s="13">
        <f t="shared" ca="1" si="18"/>
        <v>5.6115543799785996</v>
      </c>
      <c r="R65" s="13">
        <f t="shared" ca="1" si="18"/>
        <v>2.8578784742356702</v>
      </c>
      <c r="S65" s="13">
        <f t="shared" ca="1" si="18"/>
        <v>1.5508600904535723</v>
      </c>
      <c r="T65" s="13">
        <f t="shared" ca="1" si="18"/>
        <v>0.53271789477698861</v>
      </c>
      <c r="U65" s="13">
        <f t="shared" ca="1" si="18"/>
        <v>3.316970510027101</v>
      </c>
      <c r="V65" s="13">
        <f t="shared" ca="1" si="18"/>
        <v>-2.1901960150875031</v>
      </c>
      <c r="W65" s="13">
        <f t="shared" ca="1" si="15"/>
        <v>4.0336183745337255</v>
      </c>
      <c r="X65" s="13">
        <f t="shared" ca="1" si="15"/>
        <v>4.026087022779496</v>
      </c>
      <c r="Y65" s="13">
        <f t="shared" ca="1" si="16"/>
        <v>-2.0087039857310565</v>
      </c>
      <c r="Z65" s="13">
        <f t="shared" ca="1" si="16"/>
        <v>0.95334175395975151</v>
      </c>
      <c r="AA65" s="13">
        <f t="shared" ca="1" si="16"/>
        <v>-5.2271747262189407</v>
      </c>
      <c r="AB65" s="13">
        <f t="shared" ca="1" si="16"/>
        <v>-1.0036638110132103</v>
      </c>
      <c r="AC65" s="13">
        <f t="shared" ca="1" si="16"/>
        <v>7.5374670462610514</v>
      </c>
      <c r="AD65" s="13">
        <f t="shared" ca="1" si="16"/>
        <v>1.5282822584334745</v>
      </c>
      <c r="AE65" s="13">
        <f t="shared" ca="1" si="16"/>
        <v>3.9070003449923933</v>
      </c>
      <c r="AF65" s="13">
        <f t="shared" ca="1" si="16"/>
        <v>-6.4440517497288852E-2</v>
      </c>
      <c r="AG65" s="13">
        <f t="shared" ca="1" si="16"/>
        <v>1.5645289127769995</v>
      </c>
      <c r="AH65" s="13">
        <f t="shared" ca="1" si="16"/>
        <v>1.9045668396602471</v>
      </c>
      <c r="AI65" s="13">
        <f t="shared" ca="1" si="16"/>
        <v>1.7172027369831118</v>
      </c>
      <c r="AJ65" s="13">
        <f t="shared" ca="1" si="16"/>
        <v>-3.5706996871250336</v>
      </c>
      <c r="AK65" s="13">
        <f t="shared" ca="1" si="16"/>
        <v>3.1510729886118667</v>
      </c>
      <c r="AL65" s="13">
        <f t="shared" ca="1" si="16"/>
        <v>4.5963081562322294</v>
      </c>
      <c r="AM65" s="13">
        <f t="shared" ca="1" si="16"/>
        <v>-2.7812343790256584</v>
      </c>
      <c r="AN65" s="13">
        <f t="shared" ca="1" si="16"/>
        <v>1.1466482664866562</v>
      </c>
      <c r="AO65" s="13">
        <f t="shared" ca="1" si="23"/>
        <v>1.3839140654802646</v>
      </c>
      <c r="AP65" s="13">
        <f t="shared" ca="1" si="23"/>
        <v>1.8631268631044073</v>
      </c>
      <c r="AQ65" s="13">
        <f t="shared" ca="1" si="23"/>
        <v>5.4719530676542085</v>
      </c>
      <c r="AR65" s="13">
        <f t="shared" ca="1" si="23"/>
        <v>-1.8436205086649653</v>
      </c>
      <c r="AS65" s="13">
        <f t="shared" ca="1" si="23"/>
        <v>1.3981338613782111</v>
      </c>
      <c r="AT65" s="13">
        <f t="shared" ca="1" si="23"/>
        <v>1.7072380234168751</v>
      </c>
      <c r="AU65" s="13">
        <f t="shared" ca="1" si="23"/>
        <v>0.23122645563018551</v>
      </c>
      <c r="AV65" s="13">
        <f t="shared" ca="1" si="23"/>
        <v>4.4788589504611425</v>
      </c>
      <c r="AW65" s="13">
        <f t="shared" ca="1" si="23"/>
        <v>-2.4066453097743352</v>
      </c>
      <c r="AX65" s="13">
        <f t="shared" ca="1" si="23"/>
        <v>-1.2976259772110441</v>
      </c>
      <c r="AY65" s="13">
        <f t="shared" ca="1" si="23"/>
        <v>2.1355579224232057</v>
      </c>
      <c r="AZ65" s="13">
        <f t="shared" ca="1" si="23"/>
        <v>5.1435586317486166</v>
      </c>
      <c r="BA65" s="13">
        <f t="shared" ca="1" si="23"/>
        <v>1.8566065348147203</v>
      </c>
      <c r="BB65" s="13">
        <f t="shared" ca="1" si="23"/>
        <v>0.84983430955500783</v>
      </c>
      <c r="BC65" s="13">
        <f t="shared" ca="1" si="23"/>
        <v>3.1728955750024417</v>
      </c>
      <c r="BD65" s="13">
        <f t="shared" ca="1" si="23"/>
        <v>-0.30462209770354454</v>
      </c>
      <c r="BE65" s="13">
        <f t="shared" ca="1" si="23"/>
        <v>2.8921995844783681</v>
      </c>
      <c r="BF65" s="13">
        <f t="shared" ca="1" si="23"/>
        <v>0.46154363902460016</v>
      </c>
      <c r="BG65" s="13">
        <f t="shared" ca="1" si="23"/>
        <v>5.3747998641383594</v>
      </c>
      <c r="BH65" s="13">
        <f t="shared" ca="1" si="23"/>
        <v>-5.5997534812321019</v>
      </c>
      <c r="BI65" s="13">
        <f t="shared" ca="1" si="23"/>
        <v>0.96403714974694155</v>
      </c>
      <c r="BJ65" s="13">
        <f t="shared" ca="1" si="23"/>
        <v>3.4061739638847537</v>
      </c>
      <c r="BK65" s="13">
        <f t="shared" ca="1" si="23"/>
        <v>-2.130385123294408</v>
      </c>
      <c r="BL65" s="13">
        <f t="shared" ca="1" si="23"/>
        <v>6.0580176438205378</v>
      </c>
      <c r="BM65" s="13">
        <f t="shared" ca="1" si="23"/>
        <v>-1.6662554800835045</v>
      </c>
      <c r="BN65" s="13">
        <f t="shared" ca="1" si="23"/>
        <v>-1.2542155643483506</v>
      </c>
    </row>
    <row r="66" spans="1:66" x14ac:dyDescent="0.2">
      <c r="A66" s="10">
        <v>45</v>
      </c>
      <c r="B66" s="14">
        <f t="shared" ca="1" si="20"/>
        <v>0.30656585842515671</v>
      </c>
      <c r="C66" s="16">
        <f t="shared" ca="1" si="6"/>
        <v>0.51239512089458783</v>
      </c>
      <c r="D66" s="16">
        <f t="shared" ca="1" si="21"/>
        <v>0.67687768840206541</v>
      </c>
      <c r="F66" s="7">
        <v>45</v>
      </c>
      <c r="G66" s="13">
        <f t="shared" ca="1" si="18"/>
        <v>-1.1715629608560869</v>
      </c>
      <c r="H66" s="13">
        <f t="shared" ca="1" si="18"/>
        <v>4.2426214005096998</v>
      </c>
      <c r="I66" s="13">
        <f t="shared" ca="1" si="18"/>
        <v>4.5586495980342789</v>
      </c>
      <c r="J66" s="13">
        <f t="shared" ca="1" si="18"/>
        <v>4.4959211529334624</v>
      </c>
      <c r="K66" s="13">
        <f t="shared" ca="1" si="18"/>
        <v>2.6540317863450715</v>
      </c>
      <c r="L66" s="13">
        <f t="shared" ca="1" si="18"/>
        <v>3.5030598388289174</v>
      </c>
      <c r="M66" s="13">
        <f t="shared" ca="1" si="18"/>
        <v>5.8735918437016128</v>
      </c>
      <c r="N66" s="13">
        <f t="shared" ca="1" si="18"/>
        <v>1.7422446771493083</v>
      </c>
      <c r="O66" s="13">
        <f t="shared" ca="1" si="18"/>
        <v>0.91420257759187251</v>
      </c>
      <c r="P66" s="13">
        <f t="shared" ca="1" si="18"/>
        <v>2.8867754588247827</v>
      </c>
      <c r="Q66" s="13">
        <f t="shared" ca="1" si="18"/>
        <v>2.8028312304291436</v>
      </c>
      <c r="R66" s="13">
        <f t="shared" ca="1" si="18"/>
        <v>-4.3037250674918388</v>
      </c>
      <c r="S66" s="13">
        <f t="shared" ca="1" si="18"/>
        <v>-1.8587655882754683</v>
      </c>
      <c r="T66" s="13">
        <f t="shared" ca="1" si="18"/>
        <v>5.5632954342018852</v>
      </c>
      <c r="U66" s="13">
        <f t="shared" ca="1" si="18"/>
        <v>3.7797214137596868</v>
      </c>
      <c r="V66" s="13">
        <f t="shared" ca="1" si="18"/>
        <v>2.7363902107072251</v>
      </c>
      <c r="W66" s="13">
        <f t="shared" ca="1" si="15"/>
        <v>1.0335439734818426</v>
      </c>
      <c r="X66" s="13">
        <f t="shared" ca="1" si="15"/>
        <v>1.4664867096405583</v>
      </c>
      <c r="Y66" s="13">
        <f t="shared" ca="1" si="16"/>
        <v>0.39045422390233808</v>
      </c>
      <c r="Z66" s="13">
        <f t="shared" ca="1" si="16"/>
        <v>4.4766822475185872</v>
      </c>
      <c r="AA66" s="13">
        <f t="shared" ca="1" si="16"/>
        <v>2.6440265978952584</v>
      </c>
      <c r="AB66" s="13">
        <f t="shared" ca="1" si="16"/>
        <v>2.219507560285642</v>
      </c>
      <c r="AC66" s="13">
        <f t="shared" ca="1" si="16"/>
        <v>6.0982162269222648</v>
      </c>
      <c r="AD66" s="13">
        <f t="shared" ca="1" si="16"/>
        <v>-4.9139604630121116</v>
      </c>
      <c r="AE66" s="13">
        <f t="shared" ca="1" si="16"/>
        <v>0.65245551316527672</v>
      </c>
      <c r="AF66" s="13">
        <f t="shared" ca="1" si="16"/>
        <v>-3.5030896229469715</v>
      </c>
      <c r="AG66" s="13">
        <f t="shared" ca="1" si="16"/>
        <v>0.39699441342868247</v>
      </c>
      <c r="AH66" s="13">
        <f t="shared" ca="1" si="16"/>
        <v>1.3507361189064109</v>
      </c>
      <c r="AI66" s="13">
        <f t="shared" ca="1" si="16"/>
        <v>-3.2615612574654413</v>
      </c>
      <c r="AJ66" s="13">
        <f t="shared" ca="1" si="16"/>
        <v>4.7079326443484941</v>
      </c>
      <c r="AK66" s="13">
        <f t="shared" ca="1" si="16"/>
        <v>6.3156610678467784</v>
      </c>
      <c r="AL66" s="13">
        <f t="shared" ca="1" si="16"/>
        <v>-3.2050975393594179</v>
      </c>
      <c r="AM66" s="13">
        <f t="shared" ca="1" si="16"/>
        <v>0.57089414220647372</v>
      </c>
      <c r="AN66" s="13">
        <f t="shared" ref="AN66:BC66" ca="1" si="24">_xlfn.NORM.INV(RAND(),$B$7,$B$8)</f>
        <v>1.5321296292595399</v>
      </c>
      <c r="AO66" s="13">
        <f t="shared" ca="1" si="24"/>
        <v>2.9372495545704487</v>
      </c>
      <c r="AP66" s="13">
        <f t="shared" ca="1" si="24"/>
        <v>3.561897886008393</v>
      </c>
      <c r="AQ66" s="13">
        <f t="shared" ca="1" si="24"/>
        <v>0.43124299727025894</v>
      </c>
      <c r="AR66" s="13">
        <f t="shared" ca="1" si="24"/>
        <v>7.0034401525619074</v>
      </c>
      <c r="AS66" s="13">
        <f t="shared" ca="1" si="24"/>
        <v>6.565351842951622</v>
      </c>
      <c r="AT66" s="13">
        <f t="shared" ca="1" si="24"/>
        <v>0.2737756330607779</v>
      </c>
      <c r="AU66" s="13">
        <f t="shared" ca="1" si="24"/>
        <v>3.1441790196132793</v>
      </c>
      <c r="AV66" s="13">
        <f t="shared" ca="1" si="24"/>
        <v>2.4611154342214534</v>
      </c>
      <c r="AW66" s="13">
        <f t="shared" ca="1" si="24"/>
        <v>2.8154373794745124</v>
      </c>
      <c r="AX66" s="13">
        <f t="shared" ca="1" si="24"/>
        <v>4.7298949071764405</v>
      </c>
      <c r="AY66" s="13">
        <f t="shared" ca="1" si="24"/>
        <v>-0.40809785445347346</v>
      </c>
      <c r="AZ66" s="13">
        <f t="shared" ca="1" si="24"/>
        <v>5.0221468243539675</v>
      </c>
      <c r="BA66" s="13">
        <f t="shared" ca="1" si="24"/>
        <v>3.3275855554618401</v>
      </c>
      <c r="BB66" s="13">
        <f t="shared" ca="1" si="24"/>
        <v>7.0645137469894568</v>
      </c>
      <c r="BC66" s="13">
        <f t="shared" ca="1" si="24"/>
        <v>5.182057774849028</v>
      </c>
      <c r="BD66" s="13">
        <f t="shared" ca="1" si="23"/>
        <v>1.2278323616725073</v>
      </c>
      <c r="BE66" s="13">
        <f t="shared" ca="1" si="23"/>
        <v>2.6166365927888586</v>
      </c>
      <c r="BF66" s="13">
        <f t="shared" ca="1" si="23"/>
        <v>1.8965132839019185</v>
      </c>
      <c r="BG66" s="13">
        <f t="shared" ca="1" si="23"/>
        <v>-1.2695234686718408</v>
      </c>
      <c r="BH66" s="13">
        <f t="shared" ca="1" si="23"/>
        <v>3.4362310184496287</v>
      </c>
      <c r="BI66" s="13">
        <f t="shared" ca="1" si="23"/>
        <v>1.7574162501571882</v>
      </c>
      <c r="BJ66" s="13">
        <f t="shared" ca="1" si="23"/>
        <v>4.3206865371332244</v>
      </c>
      <c r="BK66" s="13">
        <f t="shared" ca="1" si="23"/>
        <v>1.3514578616082762</v>
      </c>
      <c r="BL66" s="13">
        <f t="shared" ca="1" si="23"/>
        <v>-0.36000797986131028</v>
      </c>
      <c r="BM66" s="13">
        <f t="shared" ca="1" si="23"/>
        <v>-2.0852360680114472</v>
      </c>
      <c r="BN66" s="13">
        <f t="shared" ca="1" si="23"/>
        <v>-2.1681909930251138</v>
      </c>
    </row>
    <row r="67" spans="1:66" x14ac:dyDescent="0.2">
      <c r="A67" s="10">
        <v>46</v>
      </c>
      <c r="B67" s="14">
        <f t="shared" ca="1" si="20"/>
        <v>0.32540825240957622</v>
      </c>
      <c r="C67" s="16">
        <f t="shared" ca="1" si="6"/>
        <v>0.52187194076706744</v>
      </c>
      <c r="D67" s="16">
        <f t="shared" ca="1" si="21"/>
        <v>0.73087955028006246</v>
      </c>
      <c r="F67" s="7">
        <v>46</v>
      </c>
      <c r="G67" s="13">
        <f t="shared" ca="1" si="18"/>
        <v>7.2824345811658793</v>
      </c>
      <c r="H67" s="13">
        <f t="shared" ca="1" si="18"/>
        <v>-3.3755070404641643</v>
      </c>
      <c r="I67" s="13">
        <f t="shared" ca="1" si="18"/>
        <v>1.812764768706463</v>
      </c>
      <c r="J67" s="13">
        <f t="shared" ca="1" si="18"/>
        <v>2.9699893895903529</v>
      </c>
      <c r="K67" s="13">
        <f t="shared" ca="1" si="18"/>
        <v>-2.5469703266644768</v>
      </c>
      <c r="L67" s="13">
        <f t="shared" ca="1" si="18"/>
        <v>1.7337087810834153</v>
      </c>
      <c r="M67" s="13">
        <f t="shared" ca="1" si="18"/>
        <v>5.2066696786977138</v>
      </c>
      <c r="N67" s="13">
        <f t="shared" ca="1" si="18"/>
        <v>0.44570537145795774</v>
      </c>
      <c r="O67" s="13">
        <f t="shared" ca="1" si="18"/>
        <v>2.1652871420651705</v>
      </c>
      <c r="P67" s="13">
        <f t="shared" ca="1" si="18"/>
        <v>-2.1958981059810867E-3</v>
      </c>
      <c r="Q67" s="13">
        <f t="shared" ca="1" si="18"/>
        <v>-1.3915040269005043</v>
      </c>
      <c r="R67" s="13">
        <f t="shared" ca="1" si="18"/>
        <v>1.4509495190520252</v>
      </c>
      <c r="S67" s="13">
        <f t="shared" ca="1" si="18"/>
        <v>10.33367010834211</v>
      </c>
      <c r="T67" s="13">
        <f t="shared" ca="1" si="18"/>
        <v>5.5841365631361164</v>
      </c>
      <c r="U67" s="13">
        <f t="shared" ca="1" si="18"/>
        <v>2.3353586487307747</v>
      </c>
      <c r="V67" s="13">
        <f t="shared" ref="V67:AK71" ca="1" si="25">_xlfn.NORM.INV(RAND(),$B$7,$B$8)</f>
        <v>-0.63973154355324535</v>
      </c>
      <c r="W67" s="13">
        <f t="shared" ca="1" si="25"/>
        <v>6.0027050686352368</v>
      </c>
      <c r="X67" s="13">
        <f t="shared" ca="1" si="25"/>
        <v>5.2569274650758988</v>
      </c>
      <c r="Y67" s="13">
        <f t="shared" ca="1" si="25"/>
        <v>4.4140715906135455</v>
      </c>
      <c r="Z67" s="13">
        <f t="shared" ca="1" si="25"/>
        <v>-4.6479492553179469</v>
      </c>
      <c r="AA67" s="13">
        <f t="shared" ca="1" si="25"/>
        <v>4.8289590924573353</v>
      </c>
      <c r="AB67" s="13">
        <f t="shared" ca="1" si="25"/>
        <v>0.98270543476265737</v>
      </c>
      <c r="AC67" s="13">
        <f t="shared" ca="1" si="25"/>
        <v>3.2346859047854282</v>
      </c>
      <c r="AD67" s="13">
        <f t="shared" ca="1" si="25"/>
        <v>0.11915540935180724</v>
      </c>
      <c r="AE67" s="13">
        <f t="shared" ca="1" si="25"/>
        <v>5.8412619758247866</v>
      </c>
      <c r="AF67" s="13">
        <f t="shared" ca="1" si="25"/>
        <v>5.0962342961285874</v>
      </c>
      <c r="AG67" s="13">
        <f t="shared" ca="1" si="25"/>
        <v>5.438068378094183</v>
      </c>
      <c r="AH67" s="13">
        <f t="shared" ca="1" si="25"/>
        <v>6.134009373414103</v>
      </c>
      <c r="AI67" s="13">
        <f t="shared" ca="1" si="25"/>
        <v>0.6469041969284135</v>
      </c>
      <c r="AJ67" s="13">
        <f t="shared" ca="1" si="25"/>
        <v>0.94643077452512436</v>
      </c>
      <c r="AK67" s="13">
        <f t="shared" ca="1" si="25"/>
        <v>3.6670027945496404</v>
      </c>
      <c r="AL67" s="13">
        <f t="shared" ref="AL67:BN71" ca="1" si="26">_xlfn.NORM.INV(RAND(),$B$7,$B$8)</f>
        <v>2.1484602690030665</v>
      </c>
      <c r="AM67" s="13">
        <f t="shared" ca="1" si="26"/>
        <v>3.6220352930471336</v>
      </c>
      <c r="AN67" s="13">
        <f t="shared" ca="1" si="26"/>
        <v>-0.14050611413058345</v>
      </c>
      <c r="AO67" s="13">
        <f t="shared" ca="1" si="26"/>
        <v>2.4229893988979883</v>
      </c>
      <c r="AP67" s="13">
        <f t="shared" ca="1" si="26"/>
        <v>3.6395968450613476</v>
      </c>
      <c r="AQ67" s="13">
        <f t="shared" ca="1" si="26"/>
        <v>7.8344989724914917</v>
      </c>
      <c r="AR67" s="13">
        <f t="shared" ca="1" si="26"/>
        <v>5.1114096180507307</v>
      </c>
      <c r="AS67" s="13">
        <f t="shared" ca="1" si="26"/>
        <v>0.81495728663573419</v>
      </c>
      <c r="AT67" s="13">
        <f t="shared" ca="1" si="26"/>
        <v>-0.7310953543990224</v>
      </c>
      <c r="AU67" s="13">
        <f t="shared" ca="1" si="26"/>
        <v>1.7700228025083893</v>
      </c>
      <c r="AV67" s="13">
        <f t="shared" ca="1" si="26"/>
        <v>2.543783120928742</v>
      </c>
      <c r="AW67" s="13">
        <f t="shared" ca="1" si="26"/>
        <v>0.60316813803020763</v>
      </c>
      <c r="AX67" s="13">
        <f t="shared" ca="1" si="26"/>
        <v>-0.96009621322877159</v>
      </c>
      <c r="AY67" s="13">
        <f t="shared" ca="1" si="26"/>
        <v>6.8990775832027333</v>
      </c>
      <c r="AZ67" s="13">
        <f t="shared" ca="1" si="26"/>
        <v>1.3768201937744258</v>
      </c>
      <c r="BA67" s="13">
        <f t="shared" ca="1" si="26"/>
        <v>0.38440765967318002</v>
      </c>
      <c r="BB67" s="13">
        <f t="shared" ca="1" si="26"/>
        <v>1.7116183063127148</v>
      </c>
      <c r="BC67" s="13">
        <f t="shared" ca="1" si="26"/>
        <v>0.16157945145515362</v>
      </c>
      <c r="BD67" s="13">
        <f t="shared" ca="1" si="26"/>
        <v>6.3145894772332252</v>
      </c>
      <c r="BE67" s="13">
        <f t="shared" ca="1" si="26"/>
        <v>3.9452940102953296</v>
      </c>
      <c r="BF67" s="13">
        <f t="shared" ca="1" si="26"/>
        <v>5.692920907340361</v>
      </c>
      <c r="BG67" s="13">
        <f t="shared" ca="1" si="26"/>
        <v>3.7925194814462877</v>
      </c>
      <c r="BH67" s="13">
        <f t="shared" ca="1" si="26"/>
        <v>1.6888247796157698</v>
      </c>
      <c r="BI67" s="13">
        <f t="shared" ca="1" si="26"/>
        <v>-0.60064962396887989</v>
      </c>
      <c r="BJ67" s="13">
        <f t="shared" ca="1" si="26"/>
        <v>-4.2369430425440662</v>
      </c>
      <c r="BK67" s="13">
        <f t="shared" ca="1" si="26"/>
        <v>1.2525348312284099</v>
      </c>
      <c r="BL67" s="13">
        <f t="shared" ca="1" si="26"/>
        <v>4.5173266174174156</v>
      </c>
      <c r="BM67" s="13">
        <f t="shared" ca="1" si="26"/>
        <v>0.79452412235745196</v>
      </c>
      <c r="BN67" s="13">
        <f t="shared" ca="1" si="26"/>
        <v>6.472047640100894</v>
      </c>
    </row>
    <row r="68" spans="1:66" x14ac:dyDescent="0.2">
      <c r="A68" s="10">
        <v>47</v>
      </c>
      <c r="B68" s="14">
        <f t="shared" ca="1" si="20"/>
        <v>0.95274053682757076</v>
      </c>
      <c r="C68" s="16">
        <f t="shared" ca="1" si="6"/>
        <v>0.53998777253530561</v>
      </c>
      <c r="D68" s="16">
        <f t="shared" ca="1" si="21"/>
        <v>0.78712411953508976</v>
      </c>
      <c r="F68" s="7">
        <v>47</v>
      </c>
      <c r="G68" s="13">
        <f t="shared" ref="G68:V71" ca="1" si="27">_xlfn.NORM.INV(RAND(),$B$7,$B$8)</f>
        <v>3.9093630844674601</v>
      </c>
      <c r="H68" s="13">
        <f t="shared" ca="1" si="27"/>
        <v>2.2239261682037257</v>
      </c>
      <c r="I68" s="13">
        <f t="shared" ca="1" si="27"/>
        <v>-1.8606105112275806</v>
      </c>
      <c r="J68" s="13">
        <f t="shared" ca="1" si="27"/>
        <v>1.3273503693183315</v>
      </c>
      <c r="K68" s="13">
        <f t="shared" ca="1" si="27"/>
        <v>-3.5939177907217683</v>
      </c>
      <c r="L68" s="13">
        <f t="shared" ca="1" si="27"/>
        <v>1.8342836501667659</v>
      </c>
      <c r="M68" s="13">
        <f t="shared" ca="1" si="27"/>
        <v>-0.1699743957494908</v>
      </c>
      <c r="N68" s="13">
        <f t="shared" ca="1" si="27"/>
        <v>3.8056129019073071</v>
      </c>
      <c r="O68" s="13">
        <f t="shared" ca="1" si="27"/>
        <v>6.4492628222406827</v>
      </c>
      <c r="P68" s="13">
        <f t="shared" ca="1" si="27"/>
        <v>3.1861876959889956</v>
      </c>
      <c r="Q68" s="13">
        <f t="shared" ca="1" si="27"/>
        <v>2.9764652930486699</v>
      </c>
      <c r="R68" s="13">
        <f t="shared" ca="1" si="27"/>
        <v>3.1187385571435908</v>
      </c>
      <c r="S68" s="13">
        <f t="shared" ca="1" si="27"/>
        <v>0.368546272667023</v>
      </c>
      <c r="T68" s="13">
        <f t="shared" ca="1" si="27"/>
        <v>6.3331820000365369</v>
      </c>
      <c r="U68" s="13">
        <f t="shared" ca="1" si="27"/>
        <v>3.5618651564889809</v>
      </c>
      <c r="V68" s="13">
        <f t="shared" ca="1" si="27"/>
        <v>4.9676663459740524</v>
      </c>
      <c r="W68" s="13">
        <f t="shared" ca="1" si="25"/>
        <v>7.042304482025223</v>
      </c>
      <c r="X68" s="13">
        <f t="shared" ca="1" si="25"/>
        <v>-1.0319534677281301</v>
      </c>
      <c r="Y68" s="13">
        <f t="shared" ca="1" si="25"/>
        <v>7.8388686439447142</v>
      </c>
      <c r="Z68" s="13">
        <f t="shared" ca="1" si="25"/>
        <v>-1.7579660948266462</v>
      </c>
      <c r="AA68" s="13">
        <f t="shared" ca="1" si="25"/>
        <v>-2.9894524324508636</v>
      </c>
      <c r="AB68" s="13">
        <f t="shared" ca="1" si="25"/>
        <v>-3.4283598057614562</v>
      </c>
      <c r="AC68" s="13">
        <f t="shared" ca="1" si="25"/>
        <v>0.12940509159970004</v>
      </c>
      <c r="AD68" s="13">
        <f t="shared" ca="1" si="25"/>
        <v>5.1419748215272856</v>
      </c>
      <c r="AE68" s="13">
        <f t="shared" ca="1" si="25"/>
        <v>1.1496068655574796</v>
      </c>
      <c r="AF68" s="13">
        <f t="shared" ca="1" si="25"/>
        <v>-0.52832406972045254</v>
      </c>
      <c r="AG68" s="13">
        <f t="shared" ca="1" si="25"/>
        <v>1.3362382965622057</v>
      </c>
      <c r="AH68" s="13">
        <f t="shared" ca="1" si="25"/>
        <v>3.8349292370749133E-2</v>
      </c>
      <c r="AI68" s="13">
        <f t="shared" ca="1" si="25"/>
        <v>-0.19018347370222921</v>
      </c>
      <c r="AJ68" s="13">
        <f t="shared" ca="1" si="25"/>
        <v>0.78070479851549912</v>
      </c>
      <c r="AK68" s="13">
        <f t="shared" ca="1" si="25"/>
        <v>2.4847663446334725</v>
      </c>
      <c r="AL68" s="13">
        <f t="shared" ca="1" si="26"/>
        <v>0.9812030172045263</v>
      </c>
      <c r="AM68" s="13">
        <f t="shared" ca="1" si="26"/>
        <v>-0.19454465426983658</v>
      </c>
      <c r="AN68" s="13">
        <f t="shared" ca="1" si="26"/>
        <v>4.3880704052382704</v>
      </c>
      <c r="AO68" s="13">
        <f t="shared" ca="1" si="26"/>
        <v>1.5240371144725426</v>
      </c>
      <c r="AP68" s="13">
        <f t="shared" ca="1" si="26"/>
        <v>4.8458803705426181</v>
      </c>
      <c r="AQ68" s="13">
        <f t="shared" ca="1" si="26"/>
        <v>-0.17729561078646228</v>
      </c>
      <c r="AR68" s="13">
        <f t="shared" ca="1" si="26"/>
        <v>-2.3946749255961475</v>
      </c>
      <c r="AS68" s="13">
        <f t="shared" ca="1" si="26"/>
        <v>3.4651466320856015</v>
      </c>
      <c r="AT68" s="13">
        <f t="shared" ca="1" si="26"/>
        <v>1.0215005010369778</v>
      </c>
      <c r="AU68" s="13">
        <f t="shared" ca="1" si="26"/>
        <v>6.055701269218515</v>
      </c>
      <c r="AV68" s="13">
        <f t="shared" ca="1" si="26"/>
        <v>6.1402143270401446</v>
      </c>
      <c r="AW68" s="13">
        <f t="shared" ca="1" si="26"/>
        <v>-0.27752962356057509</v>
      </c>
      <c r="AX68" s="13">
        <f t="shared" ca="1" si="26"/>
        <v>0.76255721565490076</v>
      </c>
      <c r="AY68" s="13">
        <f t="shared" ca="1" si="26"/>
        <v>-0.65216068947292438</v>
      </c>
      <c r="AZ68" s="13">
        <f t="shared" ca="1" si="26"/>
        <v>1.2477352609900128</v>
      </c>
      <c r="BA68" s="13">
        <f t="shared" ca="1" si="26"/>
        <v>-1.4370094756839578</v>
      </c>
      <c r="BB68" s="13">
        <f t="shared" ca="1" si="26"/>
        <v>3.7020885690815484</v>
      </c>
      <c r="BC68" s="13">
        <f t="shared" ca="1" si="26"/>
        <v>3.8916477390095321</v>
      </c>
      <c r="BD68" s="13">
        <f t="shared" ca="1" si="26"/>
        <v>4.9719909919957095</v>
      </c>
      <c r="BE68" s="13">
        <f t="shared" ca="1" si="26"/>
        <v>-4.4911506794150267</v>
      </c>
      <c r="BF68" s="13">
        <f t="shared" ca="1" si="26"/>
        <v>2.3928648149227638</v>
      </c>
      <c r="BG68" s="13">
        <f t="shared" ca="1" si="26"/>
        <v>8.0104124654578346</v>
      </c>
      <c r="BH68" s="13">
        <f t="shared" ca="1" si="26"/>
        <v>1.976910813272108</v>
      </c>
      <c r="BI68" s="13">
        <f t="shared" ca="1" si="26"/>
        <v>6.0431638115226916</v>
      </c>
      <c r="BJ68" s="13">
        <f t="shared" ca="1" si="26"/>
        <v>-1.501454417796678</v>
      </c>
      <c r="BK68" s="13">
        <f t="shared" ca="1" si="26"/>
        <v>5.0111787978332449</v>
      </c>
      <c r="BL68" s="13">
        <f t="shared" ca="1" si="26"/>
        <v>-1.9080481068767394</v>
      </c>
      <c r="BM68" s="13">
        <f t="shared" ca="1" si="26"/>
        <v>-1.0563628805539795</v>
      </c>
      <c r="BN68" s="13">
        <f t="shared" ca="1" si="26"/>
        <v>2.7176788190210264</v>
      </c>
    </row>
    <row r="69" spans="1:66" x14ac:dyDescent="0.2">
      <c r="A69" s="10">
        <v>48</v>
      </c>
      <c r="B69" s="14">
        <f t="shared" ca="1" si="20"/>
        <v>0.58098986096166094</v>
      </c>
      <c r="C69" s="16">
        <f t="shared" ca="1" si="6"/>
        <v>0.58098986096166094</v>
      </c>
      <c r="D69" s="16">
        <f t="shared" ca="1" si="21"/>
        <v>0.84599759464164448</v>
      </c>
      <c r="F69" s="7">
        <v>48</v>
      </c>
      <c r="G69" s="13">
        <f t="shared" ca="1" si="27"/>
        <v>2.7788768733635951</v>
      </c>
      <c r="H69" s="13">
        <f t="shared" ca="1" si="27"/>
        <v>-1.900325609074704</v>
      </c>
      <c r="I69" s="13">
        <f t="shared" ca="1" si="27"/>
        <v>-2.585026079735548</v>
      </c>
      <c r="J69" s="13">
        <f t="shared" ca="1" si="27"/>
        <v>-0.38732575806084535</v>
      </c>
      <c r="K69" s="13">
        <f t="shared" ca="1" si="27"/>
        <v>2.8269653381286739</v>
      </c>
      <c r="L69" s="13">
        <f t="shared" ca="1" si="27"/>
        <v>1.7977772047599268</v>
      </c>
      <c r="M69" s="13">
        <f t="shared" ca="1" si="27"/>
        <v>1.1909463757408192</v>
      </c>
      <c r="N69" s="13">
        <f t="shared" ca="1" si="27"/>
        <v>5.6886645048882905</v>
      </c>
      <c r="O69" s="13">
        <f t="shared" ca="1" si="27"/>
        <v>3.3133759971514491</v>
      </c>
      <c r="P69" s="13">
        <f t="shared" ca="1" si="27"/>
        <v>-0.65621863817745751</v>
      </c>
      <c r="Q69" s="13">
        <f t="shared" ca="1" si="27"/>
        <v>-1.6008832699843758</v>
      </c>
      <c r="R69" s="13">
        <f t="shared" ca="1" si="27"/>
        <v>0.90699881320318676</v>
      </c>
      <c r="S69" s="13">
        <f t="shared" ca="1" si="27"/>
        <v>6.1238137951467886</v>
      </c>
      <c r="T69" s="13">
        <f t="shared" ca="1" si="27"/>
        <v>5.6793535693150732</v>
      </c>
      <c r="U69" s="13">
        <f t="shared" ca="1" si="27"/>
        <v>3.9450742537846404</v>
      </c>
      <c r="V69" s="13">
        <f t="shared" ca="1" si="27"/>
        <v>0.63141268823294538</v>
      </c>
      <c r="W69" s="13">
        <f t="shared" ca="1" si="25"/>
        <v>1.3457498386656817</v>
      </c>
      <c r="X69" s="13">
        <f t="shared" ca="1" si="25"/>
        <v>10.64144476736775</v>
      </c>
      <c r="Y69" s="13">
        <f t="shared" ca="1" si="25"/>
        <v>4.5570922273722916</v>
      </c>
      <c r="Z69" s="13">
        <f t="shared" ca="1" si="25"/>
        <v>-1.0403692640623472</v>
      </c>
      <c r="AA69" s="13">
        <f t="shared" ca="1" si="25"/>
        <v>9.0828328858394514</v>
      </c>
      <c r="AB69" s="13">
        <f t="shared" ca="1" si="25"/>
        <v>-0.30838956205449808</v>
      </c>
      <c r="AC69" s="13">
        <f t="shared" ca="1" si="25"/>
        <v>2.426908599187164</v>
      </c>
      <c r="AD69" s="13">
        <f t="shared" ca="1" si="25"/>
        <v>-2.0852252382139422</v>
      </c>
      <c r="AE69" s="13">
        <f t="shared" ca="1" si="25"/>
        <v>2.9050299782389186</v>
      </c>
      <c r="AF69" s="13">
        <f t="shared" ca="1" si="25"/>
        <v>1.5200872999012247</v>
      </c>
      <c r="AG69" s="13">
        <f t="shared" ca="1" si="25"/>
        <v>1.0795571414704299</v>
      </c>
      <c r="AH69" s="13">
        <f t="shared" ca="1" si="25"/>
        <v>1.7189822079879198</v>
      </c>
      <c r="AI69" s="13">
        <f t="shared" ca="1" si="25"/>
        <v>2.2764210827605682</v>
      </c>
      <c r="AJ69" s="13">
        <f t="shared" ca="1" si="25"/>
        <v>1.9959970994915286</v>
      </c>
      <c r="AK69" s="13">
        <f t="shared" ca="1" si="25"/>
        <v>2.3585519976013263</v>
      </c>
      <c r="AL69" s="13">
        <f t="shared" ca="1" si="26"/>
        <v>0.40452785325540752</v>
      </c>
      <c r="AM69" s="13">
        <f t="shared" ca="1" si="26"/>
        <v>0.36852052418526382</v>
      </c>
      <c r="AN69" s="13">
        <f t="shared" ca="1" si="26"/>
        <v>1.538393547389727</v>
      </c>
      <c r="AO69" s="13">
        <f t="shared" ca="1" si="26"/>
        <v>4.5557357586836309</v>
      </c>
      <c r="AP69" s="13">
        <f t="shared" ca="1" si="26"/>
        <v>-4.4099761614150523E-2</v>
      </c>
      <c r="AQ69" s="13">
        <f t="shared" ca="1" si="26"/>
        <v>3.9529786342207625</v>
      </c>
      <c r="AR69" s="13">
        <f t="shared" ca="1" si="26"/>
        <v>1.6282523034257173</v>
      </c>
      <c r="AS69" s="13">
        <f t="shared" ca="1" si="26"/>
        <v>3.3710449150035884</v>
      </c>
      <c r="AT69" s="13">
        <f t="shared" ca="1" si="26"/>
        <v>5.2369513522722011</v>
      </c>
      <c r="AU69" s="13">
        <f t="shared" ca="1" si="26"/>
        <v>1.9813950547992796</v>
      </c>
      <c r="AV69" s="13">
        <f t="shared" ca="1" si="26"/>
        <v>3.0841089911584021</v>
      </c>
      <c r="AW69" s="13">
        <f t="shared" ca="1" si="26"/>
        <v>4.7636878299775898</v>
      </c>
      <c r="AX69" s="13">
        <f t="shared" ca="1" si="26"/>
        <v>7.6333630952793339</v>
      </c>
      <c r="AY69" s="13">
        <f t="shared" ca="1" si="26"/>
        <v>-0.24466761690268335</v>
      </c>
      <c r="AZ69" s="13">
        <f t="shared" ca="1" si="26"/>
        <v>3.0992037965822199</v>
      </c>
      <c r="BA69" s="13">
        <f t="shared" ca="1" si="26"/>
        <v>0.72004296495633446</v>
      </c>
      <c r="BB69" s="13">
        <f t="shared" ca="1" si="26"/>
        <v>-0.69531375281790453</v>
      </c>
      <c r="BC69" s="13">
        <f t="shared" ca="1" si="26"/>
        <v>1.1422651979862783</v>
      </c>
      <c r="BD69" s="13">
        <f t="shared" ca="1" si="26"/>
        <v>3.3807573693977524</v>
      </c>
      <c r="BE69" s="13">
        <f t="shared" ca="1" si="26"/>
        <v>-1.3907173275864437E-3</v>
      </c>
      <c r="BF69" s="13">
        <f t="shared" ca="1" si="26"/>
        <v>1.8407294663269771</v>
      </c>
      <c r="BG69" s="13">
        <f t="shared" ca="1" si="26"/>
        <v>0.56502729774236293</v>
      </c>
      <c r="BH69" s="13">
        <f t="shared" ca="1" si="26"/>
        <v>1.8328154802943151</v>
      </c>
      <c r="BI69" s="13">
        <f t="shared" ca="1" si="26"/>
        <v>2.6370688327737977</v>
      </c>
      <c r="BJ69" s="13">
        <f t="shared" ca="1" si="26"/>
        <v>9.2685837730814029</v>
      </c>
      <c r="BK69" s="13">
        <f t="shared" ca="1" si="26"/>
        <v>5.6534102236034842</v>
      </c>
      <c r="BL69" s="13">
        <f t="shared" ca="1" si="26"/>
        <v>-0.70801911529122874</v>
      </c>
      <c r="BM69" s="13">
        <f t="shared" ca="1" si="26"/>
        <v>2.0720978184286651</v>
      </c>
      <c r="BN69" s="13">
        <f t="shared" ca="1" si="26"/>
        <v>1.4797997747209384</v>
      </c>
    </row>
    <row r="70" spans="1:66" x14ac:dyDescent="0.2">
      <c r="A70" s="10">
        <v>49</v>
      </c>
      <c r="B70" s="14">
        <f t="shared" ca="1" si="20"/>
        <v>-0.29981875936346569</v>
      </c>
      <c r="C70" s="16">
        <f t="shared" ca="1" si="6"/>
        <v>0.5952369801498113</v>
      </c>
      <c r="D70" s="16">
        <f t="shared" ca="1" si="21"/>
        <v>0.90797916882893914</v>
      </c>
      <c r="F70" s="7">
        <v>49</v>
      </c>
      <c r="G70" s="13">
        <f t="shared" ca="1" si="27"/>
        <v>4.4578177048050938</v>
      </c>
      <c r="H70" s="13">
        <f t="shared" ca="1" si="27"/>
        <v>4.943516206065782</v>
      </c>
      <c r="I70" s="13">
        <f t="shared" ca="1" si="27"/>
        <v>-1.971232733568586</v>
      </c>
      <c r="J70" s="13">
        <f t="shared" ca="1" si="27"/>
        <v>1.2125620308157123</v>
      </c>
      <c r="K70" s="13">
        <f t="shared" ca="1" si="27"/>
        <v>2.1196120320063683</v>
      </c>
      <c r="L70" s="13">
        <f t="shared" ca="1" si="27"/>
        <v>-0.19075318092795834</v>
      </c>
      <c r="M70" s="13">
        <f t="shared" ca="1" si="27"/>
        <v>2.0063431743292268</v>
      </c>
      <c r="N70" s="13">
        <f t="shared" ca="1" si="27"/>
        <v>-1.2560186109972529</v>
      </c>
      <c r="O70" s="13">
        <f t="shared" ca="1" si="27"/>
        <v>2.6771060297270926</v>
      </c>
      <c r="P70" s="13">
        <f t="shared" ca="1" si="27"/>
        <v>-0.35777148108797441</v>
      </c>
      <c r="Q70" s="13">
        <f t="shared" ca="1" si="27"/>
        <v>4.7810270176914749</v>
      </c>
      <c r="R70" s="13">
        <f t="shared" ca="1" si="27"/>
        <v>5.9107003388494972</v>
      </c>
      <c r="S70" s="13">
        <f t="shared" ca="1" si="27"/>
        <v>-8.3402082337792027</v>
      </c>
      <c r="T70" s="13">
        <f t="shared" ca="1" si="27"/>
        <v>-2.9307849798893537</v>
      </c>
      <c r="U70" s="13">
        <f t="shared" ca="1" si="27"/>
        <v>4.1881946687298068</v>
      </c>
      <c r="V70" s="13">
        <f t="shared" ca="1" si="27"/>
        <v>0.71549383146767842</v>
      </c>
      <c r="W70" s="13">
        <f t="shared" ca="1" si="25"/>
        <v>-6.1295589308760192</v>
      </c>
      <c r="X70" s="13">
        <f t="shared" ca="1" si="25"/>
        <v>4.2984570386416072</v>
      </c>
      <c r="Y70" s="13">
        <f t="shared" ca="1" si="25"/>
        <v>-4.5642606554112595</v>
      </c>
      <c r="Z70" s="13">
        <f t="shared" ca="1" si="25"/>
        <v>1.6697758416643131</v>
      </c>
      <c r="AA70" s="13">
        <f t="shared" ca="1" si="25"/>
        <v>1.4683049215230206</v>
      </c>
      <c r="AB70" s="13">
        <f t="shared" ca="1" si="25"/>
        <v>-1.28727543617752</v>
      </c>
      <c r="AC70" s="13">
        <f t="shared" ca="1" si="25"/>
        <v>-0.99162903912367906</v>
      </c>
      <c r="AD70" s="13">
        <f t="shared" ca="1" si="25"/>
        <v>-0.55118598405731056</v>
      </c>
      <c r="AE70" s="13">
        <f t="shared" ca="1" si="25"/>
        <v>-0.9077092097834436</v>
      </c>
      <c r="AF70" s="13">
        <f t="shared" ca="1" si="25"/>
        <v>4.5800649735087013</v>
      </c>
      <c r="AG70" s="13">
        <f t="shared" ca="1" si="25"/>
        <v>4.6072925459757474</v>
      </c>
      <c r="AH70" s="13">
        <f t="shared" ca="1" si="25"/>
        <v>0.8482544069725253</v>
      </c>
      <c r="AI70" s="13">
        <f t="shared" ca="1" si="25"/>
        <v>-2.0739826899992719</v>
      </c>
      <c r="AJ70" s="13">
        <f t="shared" ca="1" si="25"/>
        <v>6.3546205077152038</v>
      </c>
      <c r="AK70" s="13">
        <f t="shared" ca="1" si="25"/>
        <v>-1.4897537523613256</v>
      </c>
      <c r="AL70" s="13">
        <f t="shared" ca="1" si="26"/>
        <v>3.2126829802112566</v>
      </c>
      <c r="AM70" s="13">
        <f t="shared" ca="1" si="26"/>
        <v>3.3617489159200105</v>
      </c>
      <c r="AN70" s="13">
        <f t="shared" ca="1" si="26"/>
        <v>2.6679006374730312</v>
      </c>
      <c r="AO70" s="13">
        <f t="shared" ca="1" si="26"/>
        <v>3.8703335488202759</v>
      </c>
      <c r="AP70" s="13">
        <f t="shared" ca="1" si="26"/>
        <v>1.7069114616039123</v>
      </c>
      <c r="AQ70" s="13">
        <f t="shared" ca="1" si="26"/>
        <v>0.25817934307454782</v>
      </c>
      <c r="AR70" s="13">
        <f t="shared" ca="1" si="26"/>
        <v>5.4561347085670091</v>
      </c>
      <c r="AS70" s="13">
        <f t="shared" ca="1" si="26"/>
        <v>2.7108868094796139</v>
      </c>
      <c r="AT70" s="13">
        <f t="shared" ca="1" si="26"/>
        <v>1.7710327433948361</v>
      </c>
      <c r="AU70" s="13">
        <f t="shared" ca="1" si="26"/>
        <v>1.7707310980339666</v>
      </c>
      <c r="AV70" s="13">
        <f t="shared" ca="1" si="26"/>
        <v>1.2242698678671284</v>
      </c>
      <c r="AW70" s="13">
        <f t="shared" ca="1" si="26"/>
        <v>1.8137190822035634</v>
      </c>
      <c r="AX70" s="13">
        <f t="shared" ca="1" si="26"/>
        <v>2.4365192899937322</v>
      </c>
      <c r="AY70" s="13">
        <f t="shared" ca="1" si="26"/>
        <v>6.9622691004188377</v>
      </c>
      <c r="AZ70" s="13">
        <f t="shared" ca="1" si="26"/>
        <v>2.8473722534447305</v>
      </c>
      <c r="BA70" s="13">
        <f t="shared" ca="1" si="26"/>
        <v>3.8886705999818951</v>
      </c>
      <c r="BB70" s="13">
        <f t="shared" ca="1" si="26"/>
        <v>-0.41164846088222351</v>
      </c>
      <c r="BC70" s="13">
        <f t="shared" ca="1" si="26"/>
        <v>-2.8614341338624278</v>
      </c>
      <c r="BD70" s="13">
        <f t="shared" ca="1" si="26"/>
        <v>4.0824256230868432</v>
      </c>
      <c r="BE70" s="13">
        <f t="shared" ca="1" si="26"/>
        <v>2.4717716391287259</v>
      </c>
      <c r="BF70" s="13">
        <f t="shared" ca="1" si="26"/>
        <v>3.0049477007657766</v>
      </c>
      <c r="BG70" s="13">
        <f t="shared" ca="1" si="26"/>
        <v>-1.5126581751769739</v>
      </c>
      <c r="BH70" s="13">
        <f t="shared" ca="1" si="26"/>
        <v>-1.1143842724957231</v>
      </c>
      <c r="BI70" s="13">
        <f t="shared" ca="1" si="26"/>
        <v>-1.7196870757618905</v>
      </c>
      <c r="BJ70" s="13">
        <f t="shared" ca="1" si="26"/>
        <v>3.6209439629079347</v>
      </c>
      <c r="BK70" s="13">
        <f t="shared" ca="1" si="26"/>
        <v>-4.8245934455868316</v>
      </c>
      <c r="BL70" s="13">
        <f t="shared" ca="1" si="26"/>
        <v>1.0915382480715112</v>
      </c>
      <c r="BM70" s="13">
        <f t="shared" ca="1" si="26"/>
        <v>0.24604254601307196</v>
      </c>
      <c r="BN70" s="13">
        <f t="shared" ca="1" si="26"/>
        <v>2.226804766097195</v>
      </c>
    </row>
    <row r="71" spans="1:66" x14ac:dyDescent="0.2">
      <c r="A71" s="10">
        <v>50</v>
      </c>
      <c r="B71" s="14">
        <f t="shared" ca="1" si="20"/>
        <v>0.53998777253530561</v>
      </c>
      <c r="C71" s="16">
        <f t="shared" ca="1" si="6"/>
        <v>0.6411074453369987</v>
      </c>
      <c r="D71" s="16">
        <f t="shared" ca="1" si="21"/>
        <v>0.97367560051104363</v>
      </c>
      <c r="F71" s="7">
        <v>50</v>
      </c>
      <c r="G71" s="13">
        <f t="shared" ca="1" si="27"/>
        <v>1.5139182709642429</v>
      </c>
      <c r="H71" s="13">
        <f t="shared" ca="1" si="27"/>
        <v>-1.9415984582019443</v>
      </c>
      <c r="I71" s="13">
        <f t="shared" ca="1" si="27"/>
        <v>2.7400733495695695</v>
      </c>
      <c r="J71" s="13">
        <f t="shared" ca="1" si="27"/>
        <v>-1.6411727167672208</v>
      </c>
      <c r="K71" s="13">
        <f t="shared" ca="1" si="27"/>
        <v>6.2027270621503323</v>
      </c>
      <c r="L71" s="13">
        <f t="shared" ca="1" si="27"/>
        <v>-1.6345575660105758</v>
      </c>
      <c r="M71" s="13">
        <f t="shared" ca="1" si="27"/>
        <v>6.0191405890314646</v>
      </c>
      <c r="N71" s="13">
        <f t="shared" ca="1" si="27"/>
        <v>-4.1215132505174426</v>
      </c>
      <c r="O71" s="13">
        <f t="shared" ca="1" si="27"/>
        <v>1.8231549537518055</v>
      </c>
      <c r="P71" s="13">
        <f t="shared" ca="1" si="27"/>
        <v>-5.3718129352971733</v>
      </c>
      <c r="Q71" s="13">
        <f t="shared" ca="1" si="27"/>
        <v>4.025497535313292</v>
      </c>
      <c r="R71" s="13">
        <f t="shared" ca="1" si="27"/>
        <v>2.8340369962242504</v>
      </c>
      <c r="S71" s="13">
        <f t="shared" ca="1" si="27"/>
        <v>-1.863123162771898</v>
      </c>
      <c r="T71" s="13">
        <f t="shared" ca="1" si="27"/>
        <v>6.9303910276933571</v>
      </c>
      <c r="U71" s="13">
        <f t="shared" ca="1" si="27"/>
        <v>4.0967072716750046</v>
      </c>
      <c r="V71" s="13">
        <f t="shared" ca="1" si="27"/>
        <v>2.1968951704523501</v>
      </c>
      <c r="W71" s="13">
        <f t="shared" ca="1" si="25"/>
        <v>3.3790111486738468</v>
      </c>
      <c r="X71" s="13">
        <f t="shared" ca="1" si="25"/>
        <v>4.0843491116740429</v>
      </c>
      <c r="Y71" s="13">
        <f t="shared" ca="1" si="25"/>
        <v>5.0513677035088547</v>
      </c>
      <c r="Z71" s="13">
        <f t="shared" ca="1" si="25"/>
        <v>3.0044573089324116</v>
      </c>
      <c r="AA71" s="13">
        <f t="shared" ca="1" si="25"/>
        <v>5.9001587174407977</v>
      </c>
      <c r="AB71" s="13">
        <f t="shared" ca="1" si="25"/>
        <v>1.7931112650184382</v>
      </c>
      <c r="AC71" s="13">
        <f t="shared" ca="1" si="25"/>
        <v>3.5146030333958693</v>
      </c>
      <c r="AD71" s="13">
        <f t="shared" ca="1" si="25"/>
        <v>1.5051862643826261</v>
      </c>
      <c r="AE71" s="13">
        <f t="shared" ca="1" si="25"/>
        <v>-1.7929689402027922</v>
      </c>
      <c r="AF71" s="13">
        <f t="shared" ca="1" si="25"/>
        <v>0.29779446107252516</v>
      </c>
      <c r="AG71" s="13">
        <f t="shared" ca="1" si="25"/>
        <v>0.63916758456541922</v>
      </c>
      <c r="AH71" s="13">
        <f t="shared" ca="1" si="25"/>
        <v>4.0612988390448148</v>
      </c>
      <c r="AI71" s="13">
        <f t="shared" ca="1" si="25"/>
        <v>-2.537543125633662</v>
      </c>
      <c r="AJ71" s="13">
        <f t="shared" ca="1" si="25"/>
        <v>1.615873260287032</v>
      </c>
      <c r="AK71" s="13">
        <f t="shared" ca="1" si="25"/>
        <v>-2.012049469169253</v>
      </c>
      <c r="AL71" s="13">
        <f t="shared" ca="1" si="26"/>
        <v>0.59975931845739416</v>
      </c>
      <c r="AM71" s="13">
        <f t="shared" ca="1" si="26"/>
        <v>2.8952711954298054</v>
      </c>
      <c r="AN71" s="13">
        <f t="shared" ca="1" si="26"/>
        <v>4.6237721082652721</v>
      </c>
      <c r="AO71" s="13">
        <f t="shared" ca="1" si="26"/>
        <v>-4.2760525818603767</v>
      </c>
      <c r="AP71" s="13">
        <f t="shared" ca="1" si="26"/>
        <v>2.8340766427227804</v>
      </c>
      <c r="AQ71" s="13">
        <f t="shared" ca="1" si="26"/>
        <v>9.9343096744531536</v>
      </c>
      <c r="AR71" s="13">
        <f t="shared" ca="1" si="26"/>
        <v>-1.439754083951919</v>
      </c>
      <c r="AS71" s="13">
        <f t="shared" ca="1" si="26"/>
        <v>3.9547431002017794</v>
      </c>
      <c r="AT71" s="13">
        <f t="shared" ca="1" si="26"/>
        <v>1.6773562745061714</v>
      </c>
      <c r="AU71" s="13">
        <f t="shared" ca="1" si="26"/>
        <v>5.8758007986269325</v>
      </c>
      <c r="AV71" s="13">
        <f t="shared" ca="1" si="26"/>
        <v>1.8742866801906457</v>
      </c>
      <c r="AW71" s="13">
        <f t="shared" ca="1" si="26"/>
        <v>1.1476598741901882</v>
      </c>
      <c r="AX71" s="13">
        <f t="shared" ca="1" si="26"/>
        <v>1.1972808653556859</v>
      </c>
      <c r="AY71" s="13">
        <f t="shared" ca="1" si="26"/>
        <v>3.8473761317265858</v>
      </c>
      <c r="AZ71" s="13">
        <f t="shared" ca="1" si="26"/>
        <v>-1.5139343043232989</v>
      </c>
      <c r="BA71" s="13">
        <f t="shared" ca="1" si="26"/>
        <v>5.8319349717339497</v>
      </c>
      <c r="BB71" s="13">
        <f t="shared" ca="1" si="26"/>
        <v>3.9295647634550273</v>
      </c>
      <c r="BC71" s="13">
        <f t="shared" ca="1" si="26"/>
        <v>-2.3099366334041678</v>
      </c>
      <c r="BD71" s="13">
        <f t="shared" ca="1" si="26"/>
        <v>-0.3955946214230619</v>
      </c>
      <c r="BE71" s="13">
        <f t="shared" ca="1" si="26"/>
        <v>0.95296841400434396</v>
      </c>
      <c r="BF71" s="13">
        <f t="shared" ca="1" si="26"/>
        <v>7.0262831484339117</v>
      </c>
      <c r="BG71" s="13">
        <f t="shared" ca="1" si="26"/>
        <v>1.4821148923474006</v>
      </c>
      <c r="BH71" s="13">
        <f t="shared" ca="1" si="26"/>
        <v>4.1540267047778041</v>
      </c>
      <c r="BI71" s="13">
        <f t="shared" ca="1" si="26"/>
        <v>-0.68996528726496065</v>
      </c>
      <c r="BJ71" s="13">
        <f t="shared" ca="1" si="26"/>
        <v>-0.89739540465681689</v>
      </c>
      <c r="BK71" s="13">
        <f t="shared" ca="1" si="26"/>
        <v>3.2915038501923153</v>
      </c>
      <c r="BL71" s="13">
        <f t="shared" ca="1" si="26"/>
        <v>5.2394253240222906</v>
      </c>
      <c r="BM71" s="13">
        <f t="shared" ca="1" si="26"/>
        <v>6.8030011336746359</v>
      </c>
      <c r="BN71" s="13">
        <f t="shared" ca="1" si="26"/>
        <v>1.0098128335433314</v>
      </c>
    </row>
    <row r="72" spans="1:66" x14ac:dyDescent="0.2">
      <c r="A72" s="10">
        <v>51</v>
      </c>
      <c r="B72" s="14">
        <f t="shared" ca="1" si="20"/>
        <v>0.65857694433758007</v>
      </c>
      <c r="C72" s="16">
        <f t="shared" ca="1" si="6"/>
        <v>0.65857694433758007</v>
      </c>
      <c r="D72" s="16">
        <f t="shared" ca="1" si="21"/>
        <v>1.0438734897709958</v>
      </c>
    </row>
    <row r="73" spans="1:66" x14ac:dyDescent="0.2">
      <c r="A73" s="10">
        <v>52</v>
      </c>
      <c r="B73" s="14">
        <f t="shared" ca="1" si="20"/>
        <v>-4.7045379319695949E-2</v>
      </c>
      <c r="C73" s="16">
        <f t="shared" ca="1" si="6"/>
        <v>0.77806625905582671</v>
      </c>
      <c r="D73" s="16">
        <f t="shared" ca="1" si="21"/>
        <v>1.1196215100517768</v>
      </c>
    </row>
    <row r="74" spans="1:66" x14ac:dyDescent="0.2">
      <c r="A74" s="10">
        <v>53</v>
      </c>
      <c r="B74" s="14">
        <f t="shared" ca="1" si="20"/>
        <v>-1.2700356508925537</v>
      </c>
      <c r="C74" s="16">
        <f t="shared" ca="1" si="6"/>
        <v>0.88760212036100739</v>
      </c>
      <c r="D74" s="16">
        <f t="shared" ca="1" si="21"/>
        <v>1.2023660904849853</v>
      </c>
    </row>
    <row r="75" spans="1:66" x14ac:dyDescent="0.2">
      <c r="A75" s="10">
        <v>54</v>
      </c>
      <c r="B75" s="14">
        <f t="shared" ca="1" si="20"/>
        <v>0.35219845788736792</v>
      </c>
      <c r="C75" s="16">
        <f t="shared" ca="1" si="6"/>
        <v>0.95274053682757076</v>
      </c>
      <c r="D75" s="16">
        <f t="shared" ca="1" si="21"/>
        <v>1.294188960355023</v>
      </c>
    </row>
    <row r="76" spans="1:66" x14ac:dyDescent="0.2">
      <c r="A76" s="10">
        <v>55</v>
      </c>
      <c r="B76" s="14">
        <f t="shared" ca="1" si="20"/>
        <v>0.33959697675256073</v>
      </c>
      <c r="C76" s="16">
        <f t="shared" ca="1" si="6"/>
        <v>1.0467765993306075</v>
      </c>
      <c r="D76" s="16">
        <f t="shared" ca="1" si="21"/>
        <v>1.398255741130116</v>
      </c>
    </row>
    <row r="77" spans="1:66" x14ac:dyDescent="0.2">
      <c r="A77" s="10">
        <v>56</v>
      </c>
      <c r="B77" s="14">
        <f t="shared" ca="1" si="20"/>
        <v>7.1179239215558174E-2</v>
      </c>
      <c r="C77" s="16">
        <f t="shared" ca="1" si="6"/>
        <v>1.1211251404287401</v>
      </c>
      <c r="D77" s="16">
        <f t="shared" ca="1" si="21"/>
        <v>1.5197527920358147</v>
      </c>
    </row>
    <row r="78" spans="1:66" x14ac:dyDescent="0.2">
      <c r="A78" s="10">
        <v>57</v>
      </c>
      <c r="B78" s="14">
        <f t="shared" ca="1" si="20"/>
        <v>-0.87943912358930332</v>
      </c>
      <c r="C78" s="16">
        <f t="shared" ca="1" si="6"/>
        <v>1.3276386156868949</v>
      </c>
      <c r="D78" s="16">
        <f t="shared" ca="1" si="21"/>
        <v>1.6681411825042904</v>
      </c>
    </row>
    <row r="79" spans="1:66" x14ac:dyDescent="0.2">
      <c r="A79" s="10">
        <v>58</v>
      </c>
      <c r="B79" s="14">
        <f t="shared" ca="1" si="20"/>
        <v>0.5952369801498113</v>
      </c>
      <c r="C79" s="16">
        <f t="shared" ca="1" si="6"/>
        <v>1.492088744380063</v>
      </c>
      <c r="D79" s="16">
        <f t="shared" ca="1" si="21"/>
        <v>1.8638980457306549</v>
      </c>
    </row>
    <row r="80" spans="1:66" x14ac:dyDescent="0.2">
      <c r="A80" s="10">
        <v>59</v>
      </c>
      <c r="B80" s="14">
        <f t="shared" ca="1" si="20"/>
        <v>-1.0059070433359236</v>
      </c>
      <c r="C80" s="16">
        <f t="shared" ca="1" si="6"/>
        <v>1.5678529680055819</v>
      </c>
      <c r="D80" s="16">
        <f t="shared" ca="1" si="21"/>
        <v>2.1685466059955028</v>
      </c>
    </row>
    <row r="81" spans="1:4" x14ac:dyDescent="0.2">
      <c r="A81" s="10">
        <v>60</v>
      </c>
      <c r="B81" s="14">
        <f t="shared" ca="1" si="20"/>
        <v>0.254882434391348</v>
      </c>
      <c r="C81" s="16">
        <f t="shared" ca="1" si="6"/>
        <v>3.4270251692544753</v>
      </c>
      <c r="D81" s="16">
        <f t="shared" ca="1" si="21"/>
        <v>3.3277902648604232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1"/>
  <sheetViews>
    <sheetView workbookViewId="0">
      <selection activeCell="A2" sqref="A2"/>
    </sheetView>
  </sheetViews>
  <sheetFormatPr defaultRowHeight="12.75" x14ac:dyDescent="0.2"/>
  <cols>
    <col min="1" max="1" width="11" style="7" customWidth="1"/>
    <col min="2" max="2" width="16" style="7" customWidth="1"/>
    <col min="3" max="3" width="6.28515625" style="7" customWidth="1"/>
    <col min="4" max="4" width="9.5703125" style="7" customWidth="1"/>
    <col min="5" max="5" width="12" style="7" customWidth="1"/>
    <col min="6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1" t="s">
        <v>99</v>
      </c>
    </row>
    <row r="2" spans="1:14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4" ht="18.75" x14ac:dyDescent="0.2">
      <c r="A3" s="1" t="str">
        <f>Нормальное!A3</f>
        <v>Выборочное распределение и точечные оценки в MS EXCEL</v>
      </c>
      <c r="B3" s="1"/>
      <c r="C3" s="1"/>
      <c r="D3" s="1"/>
      <c r="E3" s="1"/>
      <c r="F3" s="1"/>
      <c r="G3" s="1"/>
      <c r="H3" s="1"/>
      <c r="I3" s="1"/>
      <c r="J3" s="1"/>
    </row>
    <row r="4" spans="1:14" x14ac:dyDescent="0.2">
      <c r="A4" s="22" t="s">
        <v>102</v>
      </c>
      <c r="B4" s="22"/>
      <c r="C4" s="22"/>
      <c r="D4" s="22"/>
      <c r="E4" s="22"/>
      <c r="F4" s="22"/>
      <c r="G4" s="22"/>
      <c r="H4" s="22"/>
      <c r="I4" s="22"/>
      <c r="J4" s="22"/>
    </row>
    <row r="5" spans="1:14" ht="15.75" x14ac:dyDescent="0.25">
      <c r="A5" s="8" t="s">
        <v>95</v>
      </c>
      <c r="B5" s="8"/>
      <c r="C5" s="8"/>
      <c r="D5" s="8"/>
      <c r="E5" s="8"/>
      <c r="F5" s="8"/>
      <c r="G5" s="8"/>
      <c r="H5" s="8"/>
      <c r="I5" s="8"/>
      <c r="J5" s="8"/>
    </row>
    <row r="6" spans="1:14" x14ac:dyDescent="0.2">
      <c r="A6" s="30" t="s">
        <v>96</v>
      </c>
      <c r="B6" s="30"/>
      <c r="C6" s="18"/>
      <c r="D6" s="30" t="s">
        <v>97</v>
      </c>
      <c r="E6" s="30"/>
    </row>
    <row r="7" spans="1:14" x14ac:dyDescent="0.2">
      <c r="A7" s="9" t="s">
        <v>7</v>
      </c>
      <c r="B7" s="9" t="s">
        <v>8</v>
      </c>
      <c r="D7" s="9" t="s">
        <v>7</v>
      </c>
      <c r="E7" s="9" t="s">
        <v>8</v>
      </c>
    </row>
    <row r="8" spans="1:14" x14ac:dyDescent="0.2">
      <c r="A8" s="10" t="s">
        <v>9</v>
      </c>
      <c r="B8" s="11">
        <v>2</v>
      </c>
      <c r="D8" s="10" t="s">
        <v>9</v>
      </c>
      <c r="E8" s="11">
        <v>2</v>
      </c>
      <c r="L8" s="17"/>
      <c r="M8" s="17"/>
      <c r="N8" s="17"/>
    </row>
    <row r="9" spans="1:14" x14ac:dyDescent="0.2">
      <c r="A9" s="10" t="s">
        <v>11</v>
      </c>
      <c r="B9" s="11">
        <v>3</v>
      </c>
      <c r="D9" s="10" t="s">
        <v>11</v>
      </c>
      <c r="E9" s="11">
        <v>10</v>
      </c>
      <c r="L9" s="17"/>
      <c r="M9" s="17"/>
      <c r="N9" s="17"/>
    </row>
    <row r="10" spans="1:14" x14ac:dyDescent="0.2">
      <c r="A10" s="10" t="s">
        <v>90</v>
      </c>
      <c r="B10" s="10">
        <f>B9*B9</f>
        <v>9</v>
      </c>
      <c r="C10" s="15"/>
      <c r="D10" s="10" t="s">
        <v>90</v>
      </c>
      <c r="E10" s="10">
        <f>E9*E9</f>
        <v>100</v>
      </c>
      <c r="L10" s="17"/>
      <c r="M10" s="17"/>
      <c r="N10" s="17"/>
    </row>
    <row r="11" spans="1:14" x14ac:dyDescent="0.2">
      <c r="L11" s="17"/>
      <c r="M11" s="17"/>
      <c r="N11" s="17"/>
    </row>
    <row r="12" spans="1:14" ht="25.5" x14ac:dyDescent="0.2">
      <c r="A12" s="12" t="s">
        <v>88</v>
      </c>
      <c r="B12" s="10">
        <f ca="1">COUNT(G22:G71)</f>
        <v>50</v>
      </c>
      <c r="D12" s="12" t="s">
        <v>88</v>
      </c>
      <c r="E12" s="10">
        <f ca="1">COUNT(BN22:BN61)</f>
        <v>40</v>
      </c>
      <c r="L12" s="17"/>
      <c r="M12" s="17"/>
      <c r="N12" s="17"/>
    </row>
    <row r="13" spans="1:14" ht="25.5" x14ac:dyDescent="0.2">
      <c r="A13" s="12" t="s">
        <v>75</v>
      </c>
      <c r="B13" s="10">
        <f>COUNTA(G21:AJ21)</f>
        <v>30</v>
      </c>
      <c r="D13" s="12" t="s">
        <v>75</v>
      </c>
      <c r="E13" s="10">
        <f>COUNTA(AK21:BN21)</f>
        <v>30</v>
      </c>
    </row>
    <row r="14" spans="1:14" x14ac:dyDescent="0.2">
      <c r="A14" s="15"/>
      <c r="B14" s="15"/>
    </row>
    <row r="15" spans="1:14" ht="25.5" x14ac:dyDescent="0.2">
      <c r="A15" s="12" t="s">
        <v>93</v>
      </c>
      <c r="B15" s="25">
        <f ca="1">AVERAGE(G17:AJ17)</f>
        <v>1.9799763406904345</v>
      </c>
      <c r="D15" s="12" t="s">
        <v>93</v>
      </c>
      <c r="E15" s="25">
        <f ca="1">AVERAGE(AK17:BN17)</f>
        <v>2.1366406439676497</v>
      </c>
    </row>
    <row r="16" spans="1:14" ht="25.5" x14ac:dyDescent="0.2">
      <c r="A16" s="12" t="s">
        <v>91</v>
      </c>
      <c r="B16" s="25">
        <f ca="1">AVERAGE(G18:AJ18)</f>
        <v>9.2012928635080264</v>
      </c>
      <c r="D16" s="12" t="s">
        <v>91</v>
      </c>
      <c r="E16" s="25">
        <f ca="1">AVERAGE(AK18:BN18)</f>
        <v>100.1185674365457</v>
      </c>
      <c r="I16" s="20"/>
    </row>
    <row r="17" spans="1:67" x14ac:dyDescent="0.2">
      <c r="A17" s="15"/>
      <c r="B17" s="15"/>
      <c r="F17" s="10" t="s">
        <v>6</v>
      </c>
      <c r="G17" s="25">
        <f ca="1">AVERAGE(G22:G71)</f>
        <v>1.6869726496914563</v>
      </c>
      <c r="H17" s="26">
        <f t="shared" ref="H17:BN17" ca="1" si="0">AVERAGE(H22:H71)</f>
        <v>1.6866017540289666</v>
      </c>
      <c r="I17" s="26">
        <f t="shared" ca="1" si="0"/>
        <v>1.999430776576586</v>
      </c>
      <c r="J17" s="26">
        <f t="shared" ca="1" si="0"/>
        <v>1.5675449008547546</v>
      </c>
      <c r="K17" s="26">
        <f t="shared" ca="1" si="0"/>
        <v>2.6110973879310033</v>
      </c>
      <c r="L17" s="26">
        <f t="shared" ca="1" si="0"/>
        <v>1.1916130093474131</v>
      </c>
      <c r="M17" s="26">
        <f t="shared" ca="1" si="0"/>
        <v>2.1485901607271729</v>
      </c>
      <c r="N17" s="26">
        <f t="shared" ca="1" si="0"/>
        <v>2.373658166378442</v>
      </c>
      <c r="O17" s="26">
        <f t="shared" ca="1" si="0"/>
        <v>2.6490813316354114</v>
      </c>
      <c r="P17" s="26">
        <f t="shared" ca="1" si="0"/>
        <v>1.8738571883037249</v>
      </c>
      <c r="Q17" s="26">
        <f t="shared" ca="1" si="0"/>
        <v>1.5531782749239287</v>
      </c>
      <c r="R17" s="26">
        <f t="shared" ca="1" si="0"/>
        <v>1.922043750261063</v>
      </c>
      <c r="S17" s="26">
        <f t="shared" ca="1" si="0"/>
        <v>3.1399358760663585</v>
      </c>
      <c r="T17" s="26">
        <f t="shared" ca="1" si="0"/>
        <v>1.8915673168834939</v>
      </c>
      <c r="U17" s="26">
        <f t="shared" ca="1" si="0"/>
        <v>1.8474954452541896</v>
      </c>
      <c r="V17" s="26">
        <f t="shared" ca="1" si="0"/>
        <v>1.8925037590644238</v>
      </c>
      <c r="W17" s="26">
        <f t="shared" ca="1" si="0"/>
        <v>2.2196994473915037</v>
      </c>
      <c r="X17" s="26">
        <f t="shared" ca="1" si="0"/>
        <v>2.3790672231271368</v>
      </c>
      <c r="Y17" s="26">
        <f t="shared" ca="1" si="0"/>
        <v>2.4879571821385591</v>
      </c>
      <c r="Z17" s="26">
        <f t="shared" ca="1" si="0"/>
        <v>2.0553008422113672</v>
      </c>
      <c r="AA17" s="26">
        <f t="shared" ca="1" si="0"/>
        <v>1.5009746820237577</v>
      </c>
      <c r="AB17" s="26">
        <f t="shared" ca="1" si="0"/>
        <v>0.8351114067617974</v>
      </c>
      <c r="AC17" s="26">
        <f t="shared" ca="1" si="0"/>
        <v>1.5961915904489892</v>
      </c>
      <c r="AD17" s="26">
        <f t="shared" ca="1" si="0"/>
        <v>1.6033717532094585</v>
      </c>
      <c r="AE17" s="26">
        <f t="shared" ca="1" si="0"/>
        <v>2.2326050348686177</v>
      </c>
      <c r="AF17" s="26">
        <f t="shared" ca="1" si="0"/>
        <v>1.8226082172539204</v>
      </c>
      <c r="AG17" s="26">
        <f t="shared" ca="1" si="0"/>
        <v>2.2011027675019319</v>
      </c>
      <c r="AH17" s="26">
        <f t="shared" ca="1" si="0"/>
        <v>2.4808110210939289</v>
      </c>
      <c r="AI17" s="26">
        <f t="shared" ca="1" si="0"/>
        <v>1.8988955935540064</v>
      </c>
      <c r="AJ17" s="26">
        <f t="shared" ca="1" si="0"/>
        <v>2.0504217111996637</v>
      </c>
      <c r="AK17" s="26">
        <f t="shared" ca="1" si="0"/>
        <v>3.1202360292281432</v>
      </c>
      <c r="AL17" s="26">
        <f t="shared" ca="1" si="0"/>
        <v>0.76541497425529081</v>
      </c>
      <c r="AM17" s="26">
        <f t="shared" ca="1" si="0"/>
        <v>3.4221779966824499</v>
      </c>
      <c r="AN17" s="26">
        <f t="shared" ca="1" si="0"/>
        <v>4.7555105899512098</v>
      </c>
      <c r="AO17" s="26">
        <f t="shared" ca="1" si="0"/>
        <v>0.56807991972745753</v>
      </c>
      <c r="AP17" s="26">
        <f t="shared" ca="1" si="0"/>
        <v>1.2627717108068588</v>
      </c>
      <c r="AQ17" s="26">
        <f t="shared" ca="1" si="0"/>
        <v>2.8278511412549974</v>
      </c>
      <c r="AR17" s="26">
        <f t="shared" ca="1" si="0"/>
        <v>-0.16696824344342456</v>
      </c>
      <c r="AS17" s="26">
        <f t="shared" ca="1" si="0"/>
        <v>1.5031677481130221</v>
      </c>
      <c r="AT17" s="26">
        <f t="shared" ca="1" si="0"/>
        <v>3.3187557362005888</v>
      </c>
      <c r="AU17" s="26">
        <f t="shared" ca="1" si="0"/>
        <v>1.1564897218690566</v>
      </c>
      <c r="AV17" s="26">
        <f t="shared" ca="1" si="0"/>
        <v>2.3965481278556959</v>
      </c>
      <c r="AW17" s="26">
        <f t="shared" ca="1" si="0"/>
        <v>2.4238107641872491</v>
      </c>
      <c r="AX17" s="26">
        <f t="shared" ca="1" si="0"/>
        <v>2.5892900306450817</v>
      </c>
      <c r="AY17" s="26">
        <f t="shared" ca="1" si="0"/>
        <v>3.0944797155612109</v>
      </c>
      <c r="AZ17" s="26">
        <f t="shared" ca="1" si="0"/>
        <v>1.4136129784353892</v>
      </c>
      <c r="BA17" s="26">
        <f t="shared" ca="1" si="0"/>
        <v>2.5978055982630206</v>
      </c>
      <c r="BB17" s="26">
        <f t="shared" ca="1" si="0"/>
        <v>3.5638885822765993</v>
      </c>
      <c r="BC17" s="26">
        <f t="shared" ca="1" si="0"/>
        <v>2.2951815554888744</v>
      </c>
      <c r="BD17" s="26">
        <f t="shared" ca="1" si="0"/>
        <v>2.6543173213665074</v>
      </c>
      <c r="BE17" s="26">
        <f t="shared" ca="1" si="0"/>
        <v>1.7511225132362598</v>
      </c>
      <c r="BF17" s="26">
        <f t="shared" ca="1" si="0"/>
        <v>4.0577257101764657</v>
      </c>
      <c r="BG17" s="26">
        <f t="shared" ca="1" si="0"/>
        <v>1.7741380427742666</v>
      </c>
      <c r="BH17" s="26">
        <f t="shared" ca="1" si="0"/>
        <v>0.37457616074848782</v>
      </c>
      <c r="BI17" s="26">
        <f t="shared" ca="1" si="0"/>
        <v>0.6607177292104518</v>
      </c>
      <c r="BJ17" s="26">
        <f t="shared" ca="1" si="0"/>
        <v>0.63981359843399521</v>
      </c>
      <c r="BK17" s="26">
        <f t="shared" ca="1" si="0"/>
        <v>3.9949155308513036</v>
      </c>
      <c r="BL17" s="26">
        <f t="shared" ca="1" si="0"/>
        <v>2.6477934869593556</v>
      </c>
      <c r="BM17" s="26">
        <f t="shared" ca="1" si="0"/>
        <v>1.4454588583050214</v>
      </c>
      <c r="BN17" s="26">
        <f t="shared" ca="1" si="0"/>
        <v>1.1905356896085946</v>
      </c>
    </row>
    <row r="18" spans="1:67" x14ac:dyDescent="0.2">
      <c r="A18" s="15"/>
      <c r="B18" s="15"/>
      <c r="F18" s="10" t="s">
        <v>84</v>
      </c>
      <c r="G18" s="25">
        <f ca="1">_xlfn.VAR.S(G22:G71)</f>
        <v>8.4997411518668251</v>
      </c>
      <c r="H18" s="26">
        <f t="shared" ref="H18:BN18" ca="1" si="1">_xlfn.VAR.S(H22:H71)</f>
        <v>9.6789710047720661</v>
      </c>
      <c r="I18" s="26">
        <f t="shared" ca="1" si="1"/>
        <v>8.2563559042144465</v>
      </c>
      <c r="J18" s="26">
        <f t="shared" ca="1" si="1"/>
        <v>9.1658527205280542</v>
      </c>
      <c r="K18" s="26">
        <f t="shared" ca="1" si="1"/>
        <v>11.284778166500207</v>
      </c>
      <c r="L18" s="26">
        <f t="shared" ca="1" si="1"/>
        <v>11.319029982894904</v>
      </c>
      <c r="M18" s="26">
        <f t="shared" ca="1" si="1"/>
        <v>7.9981180116749622</v>
      </c>
      <c r="N18" s="26">
        <f t="shared" ca="1" si="1"/>
        <v>8.8293926105716736</v>
      </c>
      <c r="O18" s="26">
        <f t="shared" ca="1" si="1"/>
        <v>9.4978391842756587</v>
      </c>
      <c r="P18" s="26">
        <f t="shared" ca="1" si="1"/>
        <v>9.542367560621452</v>
      </c>
      <c r="Q18" s="26">
        <f t="shared" ca="1" si="1"/>
        <v>11.000966719690286</v>
      </c>
      <c r="R18" s="26">
        <f t="shared" ca="1" si="1"/>
        <v>10.575238972916438</v>
      </c>
      <c r="S18" s="26">
        <f t="shared" ca="1" si="1"/>
        <v>9.6517731355079519</v>
      </c>
      <c r="T18" s="26">
        <f t="shared" ca="1" si="1"/>
        <v>6.814861652882108</v>
      </c>
      <c r="U18" s="26">
        <f t="shared" ca="1" si="1"/>
        <v>9.5608050386891978</v>
      </c>
      <c r="V18" s="26">
        <f t="shared" ca="1" si="1"/>
        <v>9.6552257391334955</v>
      </c>
      <c r="W18" s="26">
        <f t="shared" ca="1" si="1"/>
        <v>6.2955049704103994</v>
      </c>
      <c r="X18" s="26">
        <f t="shared" ca="1" si="1"/>
        <v>8.2790904111955825</v>
      </c>
      <c r="Y18" s="26">
        <f t="shared" ca="1" si="1"/>
        <v>12.135554443947484</v>
      </c>
      <c r="Z18" s="26">
        <f t="shared" ca="1" si="1"/>
        <v>8.271067187913955</v>
      </c>
      <c r="AA18" s="26">
        <f t="shared" ca="1" si="1"/>
        <v>8.3984044056452625</v>
      </c>
      <c r="AB18" s="26">
        <f t="shared" ca="1" si="1"/>
        <v>10.837495923410749</v>
      </c>
      <c r="AC18" s="26">
        <f t="shared" ca="1" si="1"/>
        <v>7.0377874048793378</v>
      </c>
      <c r="AD18" s="26">
        <f t="shared" ca="1" si="1"/>
        <v>7.6828549426789676</v>
      </c>
      <c r="AE18" s="26">
        <f t="shared" ca="1" si="1"/>
        <v>9.7519074888387429</v>
      </c>
      <c r="AF18" s="26">
        <f t="shared" ca="1" si="1"/>
        <v>10.286904955985511</v>
      </c>
      <c r="AG18" s="26">
        <f t="shared" ca="1" si="1"/>
        <v>9.0475207816389904</v>
      </c>
      <c r="AH18" s="26">
        <f t="shared" ca="1" si="1"/>
        <v>10.000801544547093</v>
      </c>
      <c r="AI18" s="26">
        <f t="shared" ca="1" si="1"/>
        <v>8.3201619065909114</v>
      </c>
      <c r="AJ18" s="26">
        <f t="shared" ca="1" si="1"/>
        <v>8.362411980818008</v>
      </c>
      <c r="AK18" s="26">
        <f t="shared" ca="1" si="1"/>
        <v>138.78624752232011</v>
      </c>
      <c r="AL18" s="26">
        <f t="shared" ca="1" si="1"/>
        <v>69.665309559453206</v>
      </c>
      <c r="AM18" s="26">
        <f t="shared" ca="1" si="1"/>
        <v>68.127761179970221</v>
      </c>
      <c r="AN18" s="26">
        <f t="shared" ca="1" si="1"/>
        <v>101.65022374349125</v>
      </c>
      <c r="AO18" s="26">
        <f t="shared" ca="1" si="1"/>
        <v>122.61905114658515</v>
      </c>
      <c r="AP18" s="26">
        <f t="shared" ca="1" si="1"/>
        <v>117.94857423369439</v>
      </c>
      <c r="AQ18" s="26">
        <f t="shared" ca="1" si="1"/>
        <v>74.290906540485707</v>
      </c>
      <c r="AR18" s="26">
        <f t="shared" ca="1" si="1"/>
        <v>113.34143034113332</v>
      </c>
      <c r="AS18" s="26">
        <f t="shared" ca="1" si="1"/>
        <v>133.72404150437063</v>
      </c>
      <c r="AT18" s="26">
        <f t="shared" ca="1" si="1"/>
        <v>63.056715004104824</v>
      </c>
      <c r="AU18" s="26">
        <f t="shared" ca="1" si="1"/>
        <v>94.566099515701396</v>
      </c>
      <c r="AV18" s="26">
        <f t="shared" ca="1" si="1"/>
        <v>112.66824324069287</v>
      </c>
      <c r="AW18" s="26">
        <f t="shared" ca="1" si="1"/>
        <v>147.09485909635936</v>
      </c>
      <c r="AX18" s="26">
        <f t="shared" ca="1" si="1"/>
        <v>80.361242570390232</v>
      </c>
      <c r="AY18" s="26">
        <f t="shared" ca="1" si="1"/>
        <v>110.33466103869078</v>
      </c>
      <c r="AZ18" s="26">
        <f t="shared" ca="1" si="1"/>
        <v>87.470804524024629</v>
      </c>
      <c r="BA18" s="26">
        <f t="shared" ca="1" si="1"/>
        <v>84.88611889641119</v>
      </c>
      <c r="BB18" s="26">
        <f t="shared" ca="1" si="1"/>
        <v>144.03692586763484</v>
      </c>
      <c r="BC18" s="26">
        <f t="shared" ca="1" si="1"/>
        <v>68.879794145749727</v>
      </c>
      <c r="BD18" s="26">
        <f t="shared" ca="1" si="1"/>
        <v>97.520536109356115</v>
      </c>
      <c r="BE18" s="26">
        <f t="shared" ca="1" si="1"/>
        <v>106.23981898516934</v>
      </c>
      <c r="BF18" s="26">
        <f t="shared" ca="1" si="1"/>
        <v>124.84968677440429</v>
      </c>
      <c r="BG18" s="26">
        <f t="shared" ca="1" si="1"/>
        <v>61.784288831933623</v>
      </c>
      <c r="BH18" s="26">
        <f t="shared" ca="1" si="1"/>
        <v>83.229911055650206</v>
      </c>
      <c r="BI18" s="26">
        <f t="shared" ca="1" si="1"/>
        <v>114.84102487026469</v>
      </c>
      <c r="BJ18" s="26">
        <f t="shared" ca="1" si="1"/>
        <v>71.576830375308731</v>
      </c>
      <c r="BK18" s="26">
        <f t="shared" ca="1" si="1"/>
        <v>96.403419513746229</v>
      </c>
      <c r="BL18" s="26">
        <f t="shared" ca="1" si="1"/>
        <v>133.97965800651539</v>
      </c>
      <c r="BM18" s="26">
        <f t="shared" ca="1" si="1"/>
        <v>86.583902154719127</v>
      </c>
      <c r="BN18" s="26">
        <f t="shared" ca="1" si="1"/>
        <v>93.038936748039859</v>
      </c>
    </row>
    <row r="19" spans="1:67" x14ac:dyDescent="0.2">
      <c r="G19" s="13"/>
      <c r="H19" s="13"/>
      <c r="I19" s="13"/>
      <c r="J19" s="13"/>
      <c r="K19" s="13"/>
      <c r="L19" s="13"/>
      <c r="M19" s="13"/>
      <c r="N19" s="13"/>
    </row>
    <row r="20" spans="1:67" x14ac:dyDescent="0.2">
      <c r="C20" s="19" t="s">
        <v>12</v>
      </c>
      <c r="D20" s="19"/>
      <c r="G20" s="28" t="s">
        <v>96</v>
      </c>
      <c r="AK20" s="28" t="s">
        <v>97</v>
      </c>
    </row>
    <row r="21" spans="1:67" ht="25.5" x14ac:dyDescent="0.2">
      <c r="A21" s="23" t="s">
        <v>76</v>
      </c>
      <c r="B21" s="24" t="s">
        <v>98</v>
      </c>
      <c r="C21" s="9" t="s">
        <v>79</v>
      </c>
      <c r="D21" s="9" t="s">
        <v>78</v>
      </c>
      <c r="F21" s="12" t="s">
        <v>77</v>
      </c>
      <c r="G21" s="10" t="s">
        <v>13</v>
      </c>
      <c r="H21" s="10" t="s">
        <v>14</v>
      </c>
      <c r="I21" s="10" t="s">
        <v>15</v>
      </c>
      <c r="J21" s="10" t="s">
        <v>16</v>
      </c>
      <c r="K21" s="10" t="s">
        <v>17</v>
      </c>
      <c r="L21" s="10" t="s">
        <v>18</v>
      </c>
      <c r="M21" s="10" t="s">
        <v>19</v>
      </c>
      <c r="N21" s="10" t="s">
        <v>20</v>
      </c>
      <c r="O21" s="10" t="s">
        <v>21</v>
      </c>
      <c r="P21" s="10" t="s">
        <v>22</v>
      </c>
      <c r="Q21" s="10" t="s">
        <v>23</v>
      </c>
      <c r="R21" s="10" t="s">
        <v>24</v>
      </c>
      <c r="S21" s="10" t="s">
        <v>25</v>
      </c>
      <c r="T21" s="10" t="s">
        <v>26</v>
      </c>
      <c r="U21" s="10" t="s">
        <v>27</v>
      </c>
      <c r="V21" s="10" t="s">
        <v>28</v>
      </c>
      <c r="W21" s="10" t="s">
        <v>29</v>
      </c>
      <c r="X21" s="10" t="s">
        <v>30</v>
      </c>
      <c r="Y21" s="10" t="s">
        <v>31</v>
      </c>
      <c r="Z21" s="10" t="s">
        <v>32</v>
      </c>
      <c r="AA21" s="10" t="s">
        <v>35</v>
      </c>
      <c r="AB21" s="10" t="s">
        <v>36</v>
      </c>
      <c r="AC21" s="10" t="s">
        <v>37</v>
      </c>
      <c r="AD21" s="10" t="s">
        <v>38</v>
      </c>
      <c r="AE21" s="10" t="s">
        <v>39</v>
      </c>
      <c r="AF21" s="10" t="s">
        <v>40</v>
      </c>
      <c r="AG21" s="10" t="s">
        <v>41</v>
      </c>
      <c r="AH21" s="10" t="s">
        <v>42</v>
      </c>
      <c r="AI21" s="10" t="s">
        <v>43</v>
      </c>
      <c r="AJ21" s="10" t="s">
        <v>44</v>
      </c>
      <c r="AK21" s="27" t="s">
        <v>45</v>
      </c>
      <c r="AL21" s="27" t="s">
        <v>46</v>
      </c>
      <c r="AM21" s="27" t="s">
        <v>47</v>
      </c>
      <c r="AN21" s="27" t="s">
        <v>48</v>
      </c>
      <c r="AO21" s="27" t="s">
        <v>49</v>
      </c>
      <c r="AP21" s="27" t="s">
        <v>50</v>
      </c>
      <c r="AQ21" s="27" t="s">
        <v>51</v>
      </c>
      <c r="AR21" s="27" t="s">
        <v>52</v>
      </c>
      <c r="AS21" s="27" t="s">
        <v>53</v>
      </c>
      <c r="AT21" s="27" t="s">
        <v>54</v>
      </c>
      <c r="AU21" s="27" t="s">
        <v>55</v>
      </c>
      <c r="AV21" s="27" t="s">
        <v>56</v>
      </c>
      <c r="AW21" s="27" t="s">
        <v>57</v>
      </c>
      <c r="AX21" s="27" t="s">
        <v>58</v>
      </c>
      <c r="AY21" s="27" t="s">
        <v>59</v>
      </c>
      <c r="AZ21" s="27" t="s">
        <v>60</v>
      </c>
      <c r="BA21" s="27" t="s">
        <v>61</v>
      </c>
      <c r="BB21" s="27" t="s">
        <v>62</v>
      </c>
      <c r="BC21" s="27" t="s">
        <v>63</v>
      </c>
      <c r="BD21" s="27" t="s">
        <v>64</v>
      </c>
      <c r="BE21" s="27" t="s">
        <v>65</v>
      </c>
      <c r="BF21" s="27" t="s">
        <v>66</v>
      </c>
      <c r="BG21" s="27" t="s">
        <v>67</v>
      </c>
      <c r="BH21" s="27" t="s">
        <v>68</v>
      </c>
      <c r="BI21" s="27" t="s">
        <v>69</v>
      </c>
      <c r="BJ21" s="27" t="s">
        <v>70</v>
      </c>
      <c r="BK21" s="27" t="s">
        <v>71</v>
      </c>
      <c r="BL21" s="27" t="s">
        <v>72</v>
      </c>
      <c r="BM21" s="27" t="s">
        <v>73</v>
      </c>
      <c r="BN21" s="27" t="s">
        <v>74</v>
      </c>
    </row>
    <row r="22" spans="1:67" x14ac:dyDescent="0.2">
      <c r="A22" s="10">
        <v>1</v>
      </c>
      <c r="B22" s="14">
        <f ca="1">(_xlfn.VAR.S(OFFSET($G$22,,ROW()-ROW($B$22),$B$12))/$B$10)/
(_xlfn.VAR.S(OFFSET($AK$22,,ROW()-ROW($B$22),$E$12))/$E$10)</f>
        <v>0.68048218062014676</v>
      </c>
      <c r="C22" s="16">
        <f ca="1">SMALL($B$22:$B$51,A22)</f>
        <v>0.6386549345149477</v>
      </c>
      <c r="D22" s="16">
        <f ca="1">_xlfn.F.INV((A22-0.05)/$B$13,$B$12-1,$E$12-1)</f>
        <v>0.57069421564412137</v>
      </c>
      <c r="F22" s="7">
        <v>1</v>
      </c>
      <c r="G22" s="13">
        <f t="shared" ref="G22:P31" ca="1" si="2">_xlfn.NORM.INV(RAND(),$B$8,$B$9)</f>
        <v>2.1410042219260155</v>
      </c>
      <c r="H22" s="13">
        <f t="shared" ca="1" si="2"/>
        <v>-3.8866978335983822</v>
      </c>
      <c r="I22" s="13">
        <f t="shared" ca="1" si="2"/>
        <v>4.1141957773283462</v>
      </c>
      <c r="J22" s="13">
        <f t="shared" ca="1" si="2"/>
        <v>-2.6969173527576658</v>
      </c>
      <c r="K22" s="13">
        <f t="shared" ca="1" si="2"/>
        <v>1.8248440328618056</v>
      </c>
      <c r="L22" s="13">
        <f t="shared" ca="1" si="2"/>
        <v>-3.0822210925147671</v>
      </c>
      <c r="M22" s="13">
        <f t="shared" ca="1" si="2"/>
        <v>6.172337766930263</v>
      </c>
      <c r="N22" s="13">
        <f t="shared" ca="1" si="2"/>
        <v>-0.1440849460998983</v>
      </c>
      <c r="O22" s="13">
        <f t="shared" ca="1" si="2"/>
        <v>3.6985329566301886</v>
      </c>
      <c r="P22" s="13">
        <f t="shared" ca="1" si="2"/>
        <v>-3.004877278866263</v>
      </c>
      <c r="Q22" s="13">
        <f t="shared" ref="Q22:Z31" ca="1" si="3">_xlfn.NORM.INV(RAND(),$B$8,$B$9)</f>
        <v>5.000023759964062</v>
      </c>
      <c r="R22" s="13">
        <f t="shared" ca="1" si="3"/>
        <v>7.3869283737404787</v>
      </c>
      <c r="S22" s="13">
        <f t="shared" ca="1" si="3"/>
        <v>3.8784454598260396</v>
      </c>
      <c r="T22" s="13">
        <f t="shared" ca="1" si="3"/>
        <v>8.8173176768740671</v>
      </c>
      <c r="U22" s="13">
        <f t="shared" ca="1" si="3"/>
        <v>-0.12581460426896385</v>
      </c>
      <c r="V22" s="13">
        <f t="shared" ca="1" si="3"/>
        <v>0.3672023240835367</v>
      </c>
      <c r="W22" s="13">
        <f t="shared" ca="1" si="3"/>
        <v>2.8363373390736051</v>
      </c>
      <c r="X22" s="13">
        <f t="shared" ca="1" si="3"/>
        <v>10.068328128686469</v>
      </c>
      <c r="Y22" s="13">
        <f t="shared" ca="1" si="3"/>
        <v>5.5060825592905998</v>
      </c>
      <c r="Z22" s="13">
        <f t="shared" ca="1" si="3"/>
        <v>2.3831747760507698</v>
      </c>
      <c r="AA22" s="13">
        <f t="shared" ref="AA22:AJ31" ca="1" si="4">_xlfn.NORM.INV(RAND(),$B$8,$B$9)</f>
        <v>2.5786531353529809</v>
      </c>
      <c r="AB22" s="13">
        <f t="shared" ca="1" si="4"/>
        <v>5.8720752215950922</v>
      </c>
      <c r="AC22" s="13">
        <f t="shared" ca="1" si="4"/>
        <v>0.33081603204035592</v>
      </c>
      <c r="AD22" s="13">
        <f t="shared" ca="1" si="4"/>
        <v>-1.0043184040918112</v>
      </c>
      <c r="AE22" s="13">
        <f t="shared" ca="1" si="4"/>
        <v>4.9301145528656471</v>
      </c>
      <c r="AF22" s="13">
        <f t="shared" ca="1" si="4"/>
        <v>-3.4097944011399246</v>
      </c>
      <c r="AG22" s="13">
        <f t="shared" ca="1" si="4"/>
        <v>2.2406691208594887</v>
      </c>
      <c r="AH22" s="13">
        <f t="shared" ca="1" si="4"/>
        <v>2.5072970267016812</v>
      </c>
      <c r="AI22" s="13">
        <f t="shared" ca="1" si="4"/>
        <v>2.6888031036401916</v>
      </c>
      <c r="AJ22" s="13">
        <f t="shared" ca="1" si="4"/>
        <v>6.0175948528463374</v>
      </c>
      <c r="AK22" s="29">
        <f ca="1">_xlfn.NORM.INV(RAND(),$E$8,$E$9)</f>
        <v>0.75362863227123134</v>
      </c>
      <c r="AL22" s="13">
        <f t="shared" ref="AL22:AW37" ca="1" si="5">_xlfn.NORM.INV(RAND(),$E$8,$E$9)</f>
        <v>-2.0667310447612479</v>
      </c>
      <c r="AM22" s="13">
        <f t="shared" ca="1" si="5"/>
        <v>3.9947380042423308</v>
      </c>
      <c r="AN22" s="13">
        <f t="shared" ca="1" si="5"/>
        <v>15.080105445975459</v>
      </c>
      <c r="AO22" s="13">
        <f t="shared" ca="1" si="5"/>
        <v>-5.9596924634024449</v>
      </c>
      <c r="AP22" s="13">
        <f t="shared" ca="1" si="5"/>
        <v>-7.783648541297211</v>
      </c>
      <c r="AQ22" s="13">
        <f t="shared" ca="1" si="5"/>
        <v>6.8954322553900811</v>
      </c>
      <c r="AR22" s="13">
        <f t="shared" ca="1" si="5"/>
        <v>15.562790858763771</v>
      </c>
      <c r="AS22" s="13">
        <f t="shared" ca="1" si="5"/>
        <v>-12.270690360512273</v>
      </c>
      <c r="AT22" s="13">
        <f t="shared" ca="1" si="5"/>
        <v>8.9644176221818856</v>
      </c>
      <c r="AU22" s="13">
        <f t="shared" ca="1" si="5"/>
        <v>-5.4430740577218906</v>
      </c>
      <c r="AV22" s="13">
        <f t="shared" ca="1" si="5"/>
        <v>1.3379944819473963</v>
      </c>
      <c r="AW22" s="13">
        <f t="shared" ca="1" si="5"/>
        <v>-18.614418077859582</v>
      </c>
      <c r="AX22" s="13">
        <f t="shared" ref="AX22:BN35" ca="1" si="6">_xlfn.NORM.INV(RAND(),$E$8,$E$9)</f>
        <v>-3.0228744841790327</v>
      </c>
      <c r="AY22" s="13">
        <f t="shared" ca="1" si="6"/>
        <v>2.448207696028923</v>
      </c>
      <c r="AZ22" s="13">
        <f t="shared" ca="1" si="6"/>
        <v>8.4223421960038891</v>
      </c>
      <c r="BA22" s="13">
        <f t="shared" ca="1" si="6"/>
        <v>4.5529489007123614</v>
      </c>
      <c r="BB22" s="13">
        <f t="shared" ca="1" si="6"/>
        <v>13.551237352066437</v>
      </c>
      <c r="BC22" s="13">
        <f t="shared" ca="1" si="6"/>
        <v>4.200575394872752</v>
      </c>
      <c r="BD22" s="13">
        <f t="shared" ca="1" si="6"/>
        <v>2.939708014634641</v>
      </c>
      <c r="BE22" s="13">
        <f t="shared" ca="1" si="6"/>
        <v>8.3509959970008367</v>
      </c>
      <c r="BF22" s="13">
        <f t="shared" ca="1" si="6"/>
        <v>8.7595739044437853</v>
      </c>
      <c r="BG22" s="13">
        <f t="shared" ca="1" si="6"/>
        <v>-3.7347074478794262E-2</v>
      </c>
      <c r="BH22" s="13">
        <f t="shared" ca="1" si="6"/>
        <v>-2.3119082293707542</v>
      </c>
      <c r="BI22" s="13">
        <f t="shared" ca="1" si="6"/>
        <v>-7.1314012460258525</v>
      </c>
      <c r="BJ22" s="13">
        <f t="shared" ca="1" si="6"/>
        <v>-10.279714863086031</v>
      </c>
      <c r="BK22" s="13">
        <f t="shared" ca="1" si="6"/>
        <v>6.309133868979135</v>
      </c>
      <c r="BL22" s="13">
        <f t="shared" ca="1" si="6"/>
        <v>0.77869636965287348</v>
      </c>
      <c r="BM22" s="13">
        <f t="shared" ca="1" si="6"/>
        <v>0.96646889720067941</v>
      </c>
      <c r="BN22" s="13">
        <f t="shared" ca="1" si="6"/>
        <v>-14.850490112704698</v>
      </c>
      <c r="BO22" s="7">
        <v>1</v>
      </c>
    </row>
    <row r="23" spans="1:67" x14ac:dyDescent="0.2">
      <c r="A23" s="10">
        <v>2</v>
      </c>
      <c r="B23" s="14">
        <f t="shared" ref="B23:B51" ca="1" si="7">(_xlfn.VAR.S(OFFSET($G$22,,ROW()-ROW($B$22),$B$12))/$B$10)/
(_xlfn.VAR.S(OFFSET($AK$22,,ROW()-ROW($B$22),$E$12))/$E$10)</f>
        <v>1.5437256068383036</v>
      </c>
      <c r="C23" s="16">
        <f t="shared" ref="C23:C51" ca="1" si="8">SMALL($B$22:$B$51,A23)</f>
        <v>0.68048218062014676</v>
      </c>
      <c r="D23" s="16">
        <f t="shared" ref="D23:D51" ca="1" si="9">_xlfn.F.INV((A23-0.05)/$B$13,$B$12-1,$E$12-1)</f>
        <v>0.63341937206937682</v>
      </c>
      <c r="F23" s="7">
        <v>2</v>
      </c>
      <c r="G23" s="13">
        <f t="shared" ca="1" si="2"/>
        <v>2.8129675252155186</v>
      </c>
      <c r="H23" s="13">
        <f t="shared" ca="1" si="2"/>
        <v>-0.18062032191177169</v>
      </c>
      <c r="I23" s="13">
        <f t="shared" ca="1" si="2"/>
        <v>4.3628477909745449</v>
      </c>
      <c r="J23" s="13">
        <f t="shared" ca="1" si="2"/>
        <v>-3.7850163756661956</v>
      </c>
      <c r="K23" s="13">
        <f t="shared" ca="1" si="2"/>
        <v>2.8500485867361256</v>
      </c>
      <c r="L23" s="13">
        <f t="shared" ca="1" si="2"/>
        <v>2.3810550294656241</v>
      </c>
      <c r="M23" s="13">
        <f t="shared" ca="1" si="2"/>
        <v>2.8347046017456732</v>
      </c>
      <c r="N23" s="13">
        <f t="shared" ca="1" si="2"/>
        <v>5.8216253416324744</v>
      </c>
      <c r="O23" s="13">
        <f t="shared" ca="1" si="2"/>
        <v>7.4348134405057458</v>
      </c>
      <c r="P23" s="13">
        <f t="shared" ca="1" si="2"/>
        <v>-4.632859275526668</v>
      </c>
      <c r="Q23" s="13">
        <f t="shared" ca="1" si="3"/>
        <v>7.3160093574431295</v>
      </c>
      <c r="R23" s="13">
        <f t="shared" ca="1" si="3"/>
        <v>6.312569288389243</v>
      </c>
      <c r="S23" s="13">
        <f t="shared" ca="1" si="3"/>
        <v>-4.7540531830646042</v>
      </c>
      <c r="T23" s="13">
        <f t="shared" ca="1" si="3"/>
        <v>1.4950164591668735</v>
      </c>
      <c r="U23" s="13">
        <f t="shared" ca="1" si="3"/>
        <v>3.4845847212182708</v>
      </c>
      <c r="V23" s="13">
        <f t="shared" ca="1" si="3"/>
        <v>-0.44887118028173045</v>
      </c>
      <c r="W23" s="13">
        <f t="shared" ca="1" si="3"/>
        <v>4.1201889952115334</v>
      </c>
      <c r="X23" s="13">
        <f t="shared" ca="1" si="3"/>
        <v>1.7673062684988765</v>
      </c>
      <c r="Y23" s="13">
        <f t="shared" ca="1" si="3"/>
        <v>-2.165377786817781</v>
      </c>
      <c r="Z23" s="13">
        <f t="shared" ca="1" si="3"/>
        <v>-3.0400069837927672</v>
      </c>
      <c r="AA23" s="13">
        <f t="shared" ca="1" si="4"/>
        <v>0.37560347110734504</v>
      </c>
      <c r="AB23" s="13">
        <f t="shared" ca="1" si="4"/>
        <v>3.1238713426320439</v>
      </c>
      <c r="AC23" s="13">
        <f t="shared" ca="1" si="4"/>
        <v>2.7392476079150407</v>
      </c>
      <c r="AD23" s="13">
        <f t="shared" ca="1" si="4"/>
        <v>1.7595252333894731</v>
      </c>
      <c r="AE23" s="13">
        <f t="shared" ca="1" si="4"/>
        <v>1.5181219993473194</v>
      </c>
      <c r="AF23" s="13">
        <f t="shared" ca="1" si="4"/>
        <v>5.9738984673546014</v>
      </c>
      <c r="AG23" s="13">
        <f t="shared" ca="1" si="4"/>
        <v>10.213251158635877</v>
      </c>
      <c r="AH23" s="13">
        <f t="shared" ca="1" si="4"/>
        <v>0.87054327090379213</v>
      </c>
      <c r="AI23" s="13">
        <f t="shared" ca="1" si="4"/>
        <v>8.2304148462091629</v>
      </c>
      <c r="AJ23" s="13">
        <f t="shared" ca="1" si="4"/>
        <v>-1.5976693394208978</v>
      </c>
      <c r="AK23" s="29">
        <f t="shared" ref="AK23:AK61" ca="1" si="10">_xlfn.NORM.INV(RAND(),$E$8,$E$9)</f>
        <v>10.352074646071495</v>
      </c>
      <c r="AL23" s="13">
        <f t="shared" ca="1" si="5"/>
        <v>-0.56832859558221305</v>
      </c>
      <c r="AM23" s="13">
        <f t="shared" ca="1" si="5"/>
        <v>7.8835786523073521</v>
      </c>
      <c r="AN23" s="13">
        <f t="shared" ca="1" si="5"/>
        <v>-8.9626006089585193</v>
      </c>
      <c r="AO23" s="13">
        <f t="shared" ca="1" si="5"/>
        <v>8.2261115646504468</v>
      </c>
      <c r="AP23" s="13">
        <f t="shared" ca="1" si="5"/>
        <v>-28.887268156758761</v>
      </c>
      <c r="AQ23" s="13">
        <f t="shared" ca="1" si="5"/>
        <v>-2.41456050593517</v>
      </c>
      <c r="AR23" s="13">
        <f t="shared" ca="1" si="5"/>
        <v>-14.698342023467408</v>
      </c>
      <c r="AS23" s="13">
        <f t="shared" ca="1" si="5"/>
        <v>14.134813336780413</v>
      </c>
      <c r="AT23" s="13">
        <f t="shared" ca="1" si="5"/>
        <v>21.378711037683676</v>
      </c>
      <c r="AU23" s="13">
        <f t="shared" ca="1" si="5"/>
        <v>-5.5204568862407131</v>
      </c>
      <c r="AV23" s="13">
        <f t="shared" ca="1" si="5"/>
        <v>-5.7496283121590404</v>
      </c>
      <c r="AW23" s="13">
        <f t="shared" ca="1" si="5"/>
        <v>5.3390261080293877</v>
      </c>
      <c r="AX23" s="13">
        <f t="shared" ref="AX23:BI23" ca="1" si="11">_xlfn.NORM.INV(RAND(),$E$8,$E$9)</f>
        <v>6.0695826125290546</v>
      </c>
      <c r="AY23" s="13">
        <f t="shared" ca="1" si="11"/>
        <v>-0.36962082661705598</v>
      </c>
      <c r="AZ23" s="13">
        <f t="shared" ca="1" si="11"/>
        <v>13.322474225177155</v>
      </c>
      <c r="BA23" s="13">
        <f t="shared" ca="1" si="11"/>
        <v>-1.8604283515182884</v>
      </c>
      <c r="BB23" s="13">
        <f t="shared" ca="1" si="11"/>
        <v>-6.2797691495414156</v>
      </c>
      <c r="BC23" s="13">
        <f t="shared" ca="1" si="11"/>
        <v>5.9107847170132484</v>
      </c>
      <c r="BD23" s="13">
        <f t="shared" ca="1" si="11"/>
        <v>4.9558852874079706</v>
      </c>
      <c r="BE23" s="13">
        <f t="shared" ca="1" si="11"/>
        <v>0.54954217107639214</v>
      </c>
      <c r="BF23" s="13">
        <f t="shared" ca="1" si="11"/>
        <v>9.7892390019950426</v>
      </c>
      <c r="BG23" s="13">
        <f t="shared" ca="1" si="11"/>
        <v>2.8613841718546054</v>
      </c>
      <c r="BH23" s="13">
        <f t="shared" ca="1" si="11"/>
        <v>6.93878146449405</v>
      </c>
      <c r="BI23" s="13">
        <f t="shared" ca="1" si="11"/>
        <v>2.6621300898586515</v>
      </c>
      <c r="BJ23" s="13">
        <f t="shared" ca="1" si="6"/>
        <v>3.7491123149486314</v>
      </c>
      <c r="BK23" s="13">
        <f t="shared" ca="1" si="6"/>
        <v>9.0065265584389973</v>
      </c>
      <c r="BL23" s="13">
        <f t="shared" ca="1" si="6"/>
        <v>4.9560195862920828</v>
      </c>
      <c r="BM23" s="13">
        <f t="shared" ca="1" si="6"/>
        <v>-14.703578244055066</v>
      </c>
      <c r="BN23" s="13">
        <f t="shared" ca="1" si="6"/>
        <v>-0.68018151103360536</v>
      </c>
      <c r="BO23" s="7">
        <v>2</v>
      </c>
    </row>
    <row r="24" spans="1:67" x14ac:dyDescent="0.2">
      <c r="A24" s="10">
        <v>3</v>
      </c>
      <c r="B24" s="14">
        <f t="shared" ca="1" si="7"/>
        <v>1.3465478130459396</v>
      </c>
      <c r="C24" s="16">
        <f t="shared" ca="1" si="8"/>
        <v>0.72906642955899481</v>
      </c>
      <c r="D24" s="16">
        <f t="shared" ca="1" si="9"/>
        <v>0.67780619302560219</v>
      </c>
      <c r="F24" s="7">
        <v>3</v>
      </c>
      <c r="G24" s="13">
        <f t="shared" ca="1" si="2"/>
        <v>-1.4022390944587331</v>
      </c>
      <c r="H24" s="13">
        <f t="shared" ca="1" si="2"/>
        <v>3.2134922609371288</v>
      </c>
      <c r="I24" s="13">
        <f t="shared" ca="1" si="2"/>
        <v>3.1882581495195152</v>
      </c>
      <c r="J24" s="13">
        <f t="shared" ca="1" si="2"/>
        <v>1.3032493824373657</v>
      </c>
      <c r="K24" s="13">
        <f t="shared" ca="1" si="2"/>
        <v>-0.67545711387411611</v>
      </c>
      <c r="L24" s="13">
        <f t="shared" ca="1" si="2"/>
        <v>5.2399933449158986</v>
      </c>
      <c r="M24" s="13">
        <f t="shared" ca="1" si="2"/>
        <v>5.5974363845041761</v>
      </c>
      <c r="N24" s="13">
        <f t="shared" ca="1" si="2"/>
        <v>3.8971145497058486</v>
      </c>
      <c r="O24" s="13">
        <f t="shared" ca="1" si="2"/>
        <v>-0.80227344977751347</v>
      </c>
      <c r="P24" s="13">
        <f t="shared" ca="1" si="2"/>
        <v>0.33089614460287597</v>
      </c>
      <c r="Q24" s="13">
        <f t="shared" ca="1" si="3"/>
        <v>9.1803076357517668</v>
      </c>
      <c r="R24" s="13">
        <f t="shared" ca="1" si="3"/>
        <v>5.0810117426508956</v>
      </c>
      <c r="S24" s="13">
        <f t="shared" ca="1" si="3"/>
        <v>2.5900453851461167</v>
      </c>
      <c r="T24" s="13">
        <f t="shared" ca="1" si="3"/>
        <v>3.1679340118938759</v>
      </c>
      <c r="U24" s="13">
        <f t="shared" ca="1" si="3"/>
        <v>-4.1517343791149308</v>
      </c>
      <c r="V24" s="13">
        <f t="shared" ca="1" si="3"/>
        <v>3.3413854690446332E-2</v>
      </c>
      <c r="W24" s="13">
        <f t="shared" ca="1" si="3"/>
        <v>4.8986034621312831</v>
      </c>
      <c r="X24" s="13">
        <f t="shared" ca="1" si="3"/>
        <v>0.77060016503822504</v>
      </c>
      <c r="Y24" s="13">
        <f t="shared" ca="1" si="3"/>
        <v>3.3111298352693757</v>
      </c>
      <c r="Z24" s="13">
        <f t="shared" ca="1" si="3"/>
        <v>4.9033914536651366</v>
      </c>
      <c r="AA24" s="13">
        <f t="shared" ca="1" si="4"/>
        <v>-1.305791802160801</v>
      </c>
      <c r="AB24" s="13">
        <f t="shared" ca="1" si="4"/>
        <v>7.2311248560169865</v>
      </c>
      <c r="AC24" s="13">
        <f t="shared" ca="1" si="4"/>
        <v>1.0400532255119779</v>
      </c>
      <c r="AD24" s="13">
        <f t="shared" ca="1" si="4"/>
        <v>-0.55562079270625775</v>
      </c>
      <c r="AE24" s="13">
        <f t="shared" ca="1" si="4"/>
        <v>-2.4254446975147399</v>
      </c>
      <c r="AF24" s="13">
        <f t="shared" ca="1" si="4"/>
        <v>4.1731065906583371</v>
      </c>
      <c r="AG24" s="13">
        <f t="shared" ca="1" si="4"/>
        <v>4.1002897053263183</v>
      </c>
      <c r="AH24" s="13">
        <f t="shared" ca="1" si="4"/>
        <v>2.3862712627433593</v>
      </c>
      <c r="AI24" s="13">
        <f t="shared" ca="1" si="4"/>
        <v>-4.2828483211399231</v>
      </c>
      <c r="AJ24" s="13">
        <f t="shared" ca="1" si="4"/>
        <v>2.5812835966272769</v>
      </c>
      <c r="AK24" s="29">
        <f t="shared" ca="1" si="10"/>
        <v>-11.250742785016838</v>
      </c>
      <c r="AL24" s="13">
        <f t="shared" ca="1" si="5"/>
        <v>-4.9813466765428593</v>
      </c>
      <c r="AM24" s="13">
        <f t="shared" ca="1" si="5"/>
        <v>7.3170831334002528</v>
      </c>
      <c r="AN24" s="13">
        <f t="shared" ca="1" si="5"/>
        <v>14.514306744930293</v>
      </c>
      <c r="AO24" s="13">
        <f t="shared" ca="1" si="5"/>
        <v>5.2409214957624659</v>
      </c>
      <c r="AP24" s="13">
        <f t="shared" ca="1" si="5"/>
        <v>-13.870295164801927</v>
      </c>
      <c r="AQ24" s="13">
        <f t="shared" ca="1" si="5"/>
        <v>-2.1580582355992126</v>
      </c>
      <c r="AR24" s="13">
        <f t="shared" ca="1" si="5"/>
        <v>-7.3877831340137554</v>
      </c>
      <c r="AS24" s="13">
        <f t="shared" ca="1" si="5"/>
        <v>-7.7065611396505087</v>
      </c>
      <c r="AT24" s="13">
        <f t="shared" ca="1" si="5"/>
        <v>-1.9944109104259704</v>
      </c>
      <c r="AU24" s="13">
        <f t="shared" ca="1" si="5"/>
        <v>8.6283291271693425</v>
      </c>
      <c r="AV24" s="13">
        <f t="shared" ca="1" si="5"/>
        <v>-4.3037581920266552</v>
      </c>
      <c r="AW24" s="13">
        <f t="shared" ca="1" si="5"/>
        <v>3.729261839489066</v>
      </c>
      <c r="AX24" s="13">
        <f t="shared" ca="1" si="6"/>
        <v>-1.8983008447593908</v>
      </c>
      <c r="AY24" s="13">
        <f t="shared" ca="1" si="6"/>
        <v>-8.3472928149183154</v>
      </c>
      <c r="AZ24" s="13">
        <f t="shared" ca="1" si="6"/>
        <v>4.262431183219169</v>
      </c>
      <c r="BA24" s="13">
        <f t="shared" ca="1" si="6"/>
        <v>2.9102400698938156</v>
      </c>
      <c r="BB24" s="13">
        <f t="shared" ca="1" si="6"/>
        <v>4.8612569161001193</v>
      </c>
      <c r="BC24" s="13">
        <f t="shared" ca="1" si="6"/>
        <v>3.1065433273087737</v>
      </c>
      <c r="BD24" s="13">
        <f t="shared" ca="1" si="6"/>
        <v>-8.3431519455683247</v>
      </c>
      <c r="BE24" s="13">
        <f t="shared" ca="1" si="6"/>
        <v>-3.0152751706637657</v>
      </c>
      <c r="BF24" s="13">
        <f t="shared" ca="1" si="6"/>
        <v>4.1350751920527191</v>
      </c>
      <c r="BG24" s="13">
        <f t="shared" ca="1" si="6"/>
        <v>-5.0273989012185334</v>
      </c>
      <c r="BH24" s="13">
        <f t="shared" ca="1" si="6"/>
        <v>2.1814926552729306</v>
      </c>
      <c r="BI24" s="13">
        <f t="shared" ca="1" si="6"/>
        <v>5.8968066440187483E-2</v>
      </c>
      <c r="BJ24" s="13">
        <f t="shared" ca="1" si="6"/>
        <v>4.0564925052545497</v>
      </c>
      <c r="BK24" s="13">
        <f t="shared" ca="1" si="6"/>
        <v>-2.9348262094338562</v>
      </c>
      <c r="BL24" s="13">
        <f t="shared" ca="1" si="6"/>
        <v>-1.48181832159369</v>
      </c>
      <c r="BM24" s="13">
        <f t="shared" ca="1" si="6"/>
        <v>8.4888208348921044</v>
      </c>
      <c r="BN24" s="13">
        <f t="shared" ca="1" si="6"/>
        <v>6.4640684697258433</v>
      </c>
      <c r="BO24" s="7">
        <v>3</v>
      </c>
    </row>
    <row r="25" spans="1:67" x14ac:dyDescent="0.2">
      <c r="A25" s="10">
        <v>4</v>
      </c>
      <c r="B25" s="14">
        <f t="shared" ca="1" si="7"/>
        <v>1.0018945778502366</v>
      </c>
      <c r="C25" s="16">
        <f t="shared" ca="1" si="8"/>
        <v>0.78917407299945064</v>
      </c>
      <c r="D25" s="16">
        <f t="shared" ca="1" si="9"/>
        <v>0.71425285424356255</v>
      </c>
      <c r="F25" s="7">
        <v>4</v>
      </c>
      <c r="G25" s="13">
        <f t="shared" ca="1" si="2"/>
        <v>2.6068782696518658</v>
      </c>
      <c r="H25" s="13">
        <f t="shared" ca="1" si="2"/>
        <v>2.2518334152071109</v>
      </c>
      <c r="I25" s="13">
        <f t="shared" ca="1" si="2"/>
        <v>4.4140777068140853</v>
      </c>
      <c r="J25" s="13">
        <f t="shared" ca="1" si="2"/>
        <v>1.8114551999606991</v>
      </c>
      <c r="K25" s="13">
        <f t="shared" ca="1" si="2"/>
        <v>6.329024468501335</v>
      </c>
      <c r="L25" s="13">
        <f t="shared" ca="1" si="2"/>
        <v>1.4902521266272126</v>
      </c>
      <c r="M25" s="13">
        <f t="shared" ca="1" si="2"/>
        <v>0.55997963209951274</v>
      </c>
      <c r="N25" s="13">
        <f t="shared" ca="1" si="2"/>
        <v>5.7691554835938375</v>
      </c>
      <c r="O25" s="13">
        <f t="shared" ca="1" si="2"/>
        <v>5.6674327724269826</v>
      </c>
      <c r="P25" s="13">
        <f t="shared" ca="1" si="2"/>
        <v>-4.2661721736866376</v>
      </c>
      <c r="Q25" s="13">
        <f t="shared" ca="1" si="3"/>
        <v>8.7882853581122689E-3</v>
      </c>
      <c r="R25" s="13">
        <f t="shared" ca="1" si="3"/>
        <v>7.130444131662685</v>
      </c>
      <c r="S25" s="13">
        <f t="shared" ca="1" si="3"/>
        <v>7.5528200129252374</v>
      </c>
      <c r="T25" s="13">
        <f t="shared" ca="1" si="3"/>
        <v>0.51636579573933217</v>
      </c>
      <c r="U25" s="13">
        <f t="shared" ca="1" si="3"/>
        <v>2.0656469941568631</v>
      </c>
      <c r="V25" s="13">
        <f t="shared" ca="1" si="3"/>
        <v>-1.1334311563009352</v>
      </c>
      <c r="W25" s="13">
        <f t="shared" ca="1" si="3"/>
        <v>2.621054503838399</v>
      </c>
      <c r="X25" s="13">
        <f t="shared" ca="1" si="3"/>
        <v>1.9299759588003871</v>
      </c>
      <c r="Y25" s="13">
        <f t="shared" ca="1" si="3"/>
        <v>7.875230551251585</v>
      </c>
      <c r="Z25" s="13">
        <f t="shared" ca="1" si="3"/>
        <v>3.160309948084151</v>
      </c>
      <c r="AA25" s="13">
        <f t="shared" ca="1" si="4"/>
        <v>7.2180834001983758</v>
      </c>
      <c r="AB25" s="13">
        <f t="shared" ca="1" si="4"/>
        <v>2.4079568541270371</v>
      </c>
      <c r="AC25" s="13">
        <f t="shared" ca="1" si="4"/>
        <v>2.5971916273560467</v>
      </c>
      <c r="AD25" s="13">
        <f t="shared" ca="1" si="4"/>
        <v>1.7659174749431359</v>
      </c>
      <c r="AE25" s="13">
        <f t="shared" ca="1" si="4"/>
        <v>-1.3860405923333632</v>
      </c>
      <c r="AF25" s="13">
        <f t="shared" ca="1" si="4"/>
        <v>4.8064148927073012</v>
      </c>
      <c r="AG25" s="13">
        <f t="shared" ca="1" si="4"/>
        <v>4.6439561829782328</v>
      </c>
      <c r="AH25" s="13">
        <f t="shared" ca="1" si="4"/>
        <v>0.44385975841190839</v>
      </c>
      <c r="AI25" s="13">
        <f t="shared" ca="1" si="4"/>
        <v>1.5242629805651564</v>
      </c>
      <c r="AJ25" s="13">
        <f t="shared" ca="1" si="4"/>
        <v>1.9084404221177831</v>
      </c>
      <c r="AK25" s="29">
        <f t="shared" ca="1" si="10"/>
        <v>7.321301045910042</v>
      </c>
      <c r="AL25" s="13">
        <f t="shared" ca="1" si="5"/>
        <v>-6.9932872416566205</v>
      </c>
      <c r="AM25" s="13">
        <f t="shared" ca="1" si="5"/>
        <v>-0.39476013186836401</v>
      </c>
      <c r="AN25" s="13">
        <f t="shared" ca="1" si="5"/>
        <v>16.215474927713174</v>
      </c>
      <c r="AO25" s="13">
        <f t="shared" ca="1" si="5"/>
        <v>-9.9940935392169106</v>
      </c>
      <c r="AP25" s="13">
        <f t="shared" ca="1" si="5"/>
        <v>3.9123282247741278</v>
      </c>
      <c r="AQ25" s="13">
        <f t="shared" ca="1" si="5"/>
        <v>20.752688737362501</v>
      </c>
      <c r="AR25" s="13">
        <f t="shared" ca="1" si="5"/>
        <v>5.9659328460524321</v>
      </c>
      <c r="AS25" s="13">
        <f t="shared" ca="1" si="5"/>
        <v>16.154584621109535</v>
      </c>
      <c r="AT25" s="13">
        <f t="shared" ca="1" si="5"/>
        <v>0.27944397288646239</v>
      </c>
      <c r="AU25" s="13">
        <f t="shared" ca="1" si="5"/>
        <v>-4.729903716837736</v>
      </c>
      <c r="AV25" s="13">
        <f t="shared" ca="1" si="5"/>
        <v>-8.0176485394462222</v>
      </c>
      <c r="AW25" s="13">
        <f t="shared" ca="1" si="5"/>
        <v>-5.0392465837984641</v>
      </c>
      <c r="AX25" s="13">
        <f t="shared" ca="1" si="6"/>
        <v>12.39293729517505</v>
      </c>
      <c r="AY25" s="13">
        <f t="shared" ca="1" si="6"/>
        <v>2.3607819371714629</v>
      </c>
      <c r="AZ25" s="13">
        <f t="shared" ca="1" si="6"/>
        <v>12.029424743652138</v>
      </c>
      <c r="BA25" s="13">
        <f t="shared" ca="1" si="6"/>
        <v>7.7160981730246299</v>
      </c>
      <c r="BB25" s="13">
        <f t="shared" ca="1" si="6"/>
        <v>2.4243152991202628</v>
      </c>
      <c r="BC25" s="13">
        <f t="shared" ca="1" si="6"/>
        <v>2.7462712524067863</v>
      </c>
      <c r="BD25" s="13">
        <f t="shared" ca="1" si="6"/>
        <v>-6.0510529496040171</v>
      </c>
      <c r="BE25" s="13">
        <f t="shared" ca="1" si="6"/>
        <v>5.0199043273358406</v>
      </c>
      <c r="BF25" s="13">
        <f t="shared" ca="1" si="6"/>
        <v>5.2149251522588758</v>
      </c>
      <c r="BG25" s="13">
        <f t="shared" ca="1" si="6"/>
        <v>4.7541098609034833</v>
      </c>
      <c r="BH25" s="13">
        <f t="shared" ca="1" si="6"/>
        <v>12.689802647585086</v>
      </c>
      <c r="BI25" s="13">
        <f t="shared" ca="1" si="6"/>
        <v>-10.318024320447902</v>
      </c>
      <c r="BJ25" s="13">
        <f t="shared" ca="1" si="6"/>
        <v>-13.814994233097458</v>
      </c>
      <c r="BK25" s="13">
        <f t="shared" ca="1" si="6"/>
        <v>4.5403385938377676</v>
      </c>
      <c r="BL25" s="13">
        <f t="shared" ca="1" si="6"/>
        <v>25.341620123676936</v>
      </c>
      <c r="BM25" s="13">
        <f t="shared" ca="1" si="6"/>
        <v>8.7451919948501686</v>
      </c>
      <c r="BN25" s="13">
        <f t="shared" ca="1" si="6"/>
        <v>15.834805026460408</v>
      </c>
      <c r="BO25" s="7">
        <v>4</v>
      </c>
    </row>
    <row r="26" spans="1:67" x14ac:dyDescent="0.2">
      <c r="A26" s="10">
        <v>5</v>
      </c>
      <c r="B26" s="14">
        <f t="shared" ca="1" si="7"/>
        <v>1.0225688659287626</v>
      </c>
      <c r="C26" s="16">
        <f t="shared" ca="1" si="8"/>
        <v>0.82404586446158701</v>
      </c>
      <c r="D26" s="16">
        <f t="shared" ca="1" si="9"/>
        <v>0.74625461353178002</v>
      </c>
      <c r="F26" s="7">
        <v>5</v>
      </c>
      <c r="G26" s="13">
        <f t="shared" ca="1" si="2"/>
        <v>2.9236984263264212</v>
      </c>
      <c r="H26" s="13">
        <f t="shared" ca="1" si="2"/>
        <v>1.0152643704396249</v>
      </c>
      <c r="I26" s="13">
        <f t="shared" ca="1" si="2"/>
        <v>-0.3777920850884624</v>
      </c>
      <c r="J26" s="13">
        <f t="shared" ca="1" si="2"/>
        <v>4.143774568193674</v>
      </c>
      <c r="K26" s="13">
        <f t="shared" ca="1" si="2"/>
        <v>3.1386468125945162</v>
      </c>
      <c r="L26" s="13">
        <f t="shared" ca="1" si="2"/>
        <v>-3.7558504448583205</v>
      </c>
      <c r="M26" s="13">
        <f t="shared" ca="1" si="2"/>
        <v>2.7008428268732056</v>
      </c>
      <c r="N26" s="13">
        <f t="shared" ca="1" si="2"/>
        <v>2.1663143657992321</v>
      </c>
      <c r="O26" s="13">
        <f t="shared" ca="1" si="2"/>
        <v>-2.0770776201305035</v>
      </c>
      <c r="P26" s="13">
        <f t="shared" ca="1" si="2"/>
        <v>6.6968101201185064</v>
      </c>
      <c r="Q26" s="13">
        <f t="shared" ca="1" si="3"/>
        <v>1.5210852348582851</v>
      </c>
      <c r="R26" s="13">
        <f t="shared" ca="1" si="3"/>
        <v>-0.87449810072998924</v>
      </c>
      <c r="S26" s="13">
        <f t="shared" ca="1" si="3"/>
        <v>3.8989483160029681</v>
      </c>
      <c r="T26" s="13">
        <f t="shared" ca="1" si="3"/>
        <v>0.33582889934194693</v>
      </c>
      <c r="U26" s="13">
        <f t="shared" ca="1" si="3"/>
        <v>3.7736080760502886</v>
      </c>
      <c r="V26" s="13">
        <f t="shared" ca="1" si="3"/>
        <v>0.30232484604344156</v>
      </c>
      <c r="W26" s="13">
        <f t="shared" ca="1" si="3"/>
        <v>0.63853759828792134</v>
      </c>
      <c r="X26" s="13">
        <f t="shared" ca="1" si="3"/>
        <v>5.7855864020739132</v>
      </c>
      <c r="Y26" s="13">
        <f t="shared" ca="1" si="3"/>
        <v>1.6829605787174384</v>
      </c>
      <c r="Z26" s="13">
        <f t="shared" ca="1" si="3"/>
        <v>1.4494965156993405</v>
      </c>
      <c r="AA26" s="13">
        <f t="shared" ca="1" si="4"/>
        <v>5.1193249873466211</v>
      </c>
      <c r="AB26" s="13">
        <f t="shared" ca="1" si="4"/>
        <v>2.2416868364777662</v>
      </c>
      <c r="AC26" s="13">
        <f t="shared" ca="1" si="4"/>
        <v>7.8115229974790283</v>
      </c>
      <c r="AD26" s="13">
        <f t="shared" ca="1" si="4"/>
        <v>-0.11837294879344462</v>
      </c>
      <c r="AE26" s="13">
        <f t="shared" ca="1" si="4"/>
        <v>2.6570909608344344</v>
      </c>
      <c r="AF26" s="13">
        <f t="shared" ca="1" si="4"/>
        <v>-0.66014859427625705</v>
      </c>
      <c r="AG26" s="13">
        <f t="shared" ca="1" si="4"/>
        <v>-5.128648676784449</v>
      </c>
      <c r="AH26" s="13">
        <f t="shared" ca="1" si="4"/>
        <v>3.9500555362764458</v>
      </c>
      <c r="AI26" s="13">
        <f t="shared" ca="1" si="4"/>
        <v>2.8854851096982927</v>
      </c>
      <c r="AJ26" s="13">
        <f t="shared" ca="1" si="4"/>
        <v>2.474815284418276</v>
      </c>
      <c r="AK26" s="29">
        <f t="shared" ca="1" si="10"/>
        <v>21.314765817027904</v>
      </c>
      <c r="AL26" s="13">
        <f t="shared" ca="1" si="5"/>
        <v>14.600733438493512</v>
      </c>
      <c r="AM26" s="13">
        <f t="shared" ca="1" si="5"/>
        <v>2.0234258642556799</v>
      </c>
      <c r="AN26" s="13">
        <f t="shared" ca="1" si="5"/>
        <v>6.8604725596662171</v>
      </c>
      <c r="AO26" s="13">
        <f t="shared" ca="1" si="5"/>
        <v>-2.101269255418396</v>
      </c>
      <c r="AP26" s="13">
        <f t="shared" ca="1" si="5"/>
        <v>-0.49906207957817861</v>
      </c>
      <c r="AQ26" s="13">
        <f t="shared" ca="1" si="5"/>
        <v>-17.563529151059271</v>
      </c>
      <c r="AR26" s="13">
        <f t="shared" ca="1" si="5"/>
        <v>-15.521568769115301</v>
      </c>
      <c r="AS26" s="13">
        <f t="shared" ca="1" si="5"/>
        <v>-10.044350024793893</v>
      </c>
      <c r="AT26" s="13">
        <f t="shared" ca="1" si="5"/>
        <v>-13.846481361926761</v>
      </c>
      <c r="AU26" s="13">
        <f t="shared" ca="1" si="5"/>
        <v>8.0575021006596153</v>
      </c>
      <c r="AV26" s="13">
        <f t="shared" ca="1" si="5"/>
        <v>2.8910583711261921</v>
      </c>
      <c r="AW26" s="13">
        <f t="shared" ca="1" si="5"/>
        <v>7.9792784177707574</v>
      </c>
      <c r="AX26" s="13">
        <f t="shared" ca="1" si="6"/>
        <v>14.413678978990198</v>
      </c>
      <c r="AY26" s="13">
        <f t="shared" ca="1" si="6"/>
        <v>-7.916746371910925</v>
      </c>
      <c r="AZ26" s="13">
        <f t="shared" ca="1" si="6"/>
        <v>11.137041736308385</v>
      </c>
      <c r="BA26" s="13">
        <f t="shared" ca="1" si="6"/>
        <v>-2.9736375333748164</v>
      </c>
      <c r="BB26" s="13">
        <f t="shared" ca="1" si="6"/>
        <v>3.6683111888400814</v>
      </c>
      <c r="BC26" s="13">
        <f t="shared" ca="1" si="6"/>
        <v>0.51116541247545455</v>
      </c>
      <c r="BD26" s="13">
        <f t="shared" ca="1" si="6"/>
        <v>-1.4871722788195751</v>
      </c>
      <c r="BE26" s="13">
        <f t="shared" ca="1" si="6"/>
        <v>21.71032078349155</v>
      </c>
      <c r="BF26" s="13">
        <f t="shared" ca="1" si="6"/>
        <v>-13.702241117402123</v>
      </c>
      <c r="BG26" s="13">
        <f t="shared" ca="1" si="6"/>
        <v>-1.0078250322066018</v>
      </c>
      <c r="BH26" s="13">
        <f t="shared" ca="1" si="6"/>
        <v>-2.7017220192522391</v>
      </c>
      <c r="BI26" s="13">
        <f t="shared" ca="1" si="6"/>
        <v>16.429474062912639</v>
      </c>
      <c r="BJ26" s="13">
        <f t="shared" ca="1" si="6"/>
        <v>1.7006627084954036</v>
      </c>
      <c r="BK26" s="13">
        <f t="shared" ca="1" si="6"/>
        <v>-0.75459828464505341</v>
      </c>
      <c r="BL26" s="13">
        <f t="shared" ca="1" si="6"/>
        <v>-7.1888224165767252</v>
      </c>
      <c r="BM26" s="13">
        <f t="shared" ca="1" si="6"/>
        <v>-13.990152719422976</v>
      </c>
      <c r="BN26" s="13">
        <f t="shared" ca="1" si="6"/>
        <v>-7.544186340990878</v>
      </c>
      <c r="BO26" s="7">
        <v>5</v>
      </c>
    </row>
    <row r="27" spans="1:67" x14ac:dyDescent="0.2">
      <c r="A27" s="10">
        <v>6</v>
      </c>
      <c r="B27" s="14">
        <f t="shared" ca="1" si="7"/>
        <v>1.0662867323920182</v>
      </c>
      <c r="C27" s="16">
        <f t="shared" ca="1" si="8"/>
        <v>0.82937976417457804</v>
      </c>
      <c r="D27" s="16">
        <f t="shared" ca="1" si="9"/>
        <v>0.77546597561410535</v>
      </c>
      <c r="F27" s="7">
        <v>6</v>
      </c>
      <c r="G27" s="13">
        <f t="shared" ca="1" si="2"/>
        <v>3.0661504814703862</v>
      </c>
      <c r="H27" s="13">
        <f t="shared" ca="1" si="2"/>
        <v>4.8279448057684675</v>
      </c>
      <c r="I27" s="13">
        <f t="shared" ca="1" si="2"/>
        <v>4.1207474083515629</v>
      </c>
      <c r="J27" s="13">
        <f t="shared" ca="1" si="2"/>
        <v>5.3499943553467366</v>
      </c>
      <c r="K27" s="13">
        <f t="shared" ca="1" si="2"/>
        <v>4.8071325901446667</v>
      </c>
      <c r="L27" s="13">
        <f t="shared" ca="1" si="2"/>
        <v>3.3151537919130627</v>
      </c>
      <c r="M27" s="13">
        <f t="shared" ca="1" si="2"/>
        <v>0.52711705876623149</v>
      </c>
      <c r="N27" s="13">
        <f t="shared" ca="1" si="2"/>
        <v>4.1384935190378673</v>
      </c>
      <c r="O27" s="13">
        <f t="shared" ca="1" si="2"/>
        <v>9.0876108909934192</v>
      </c>
      <c r="P27" s="13">
        <f t="shared" ca="1" si="2"/>
        <v>1.4570288860809137</v>
      </c>
      <c r="Q27" s="13">
        <f t="shared" ca="1" si="3"/>
        <v>1.8552574463643161</v>
      </c>
      <c r="R27" s="13">
        <f t="shared" ca="1" si="3"/>
        <v>-4.5869846370689977</v>
      </c>
      <c r="S27" s="13">
        <f t="shared" ca="1" si="3"/>
        <v>3.6965441649634458</v>
      </c>
      <c r="T27" s="13">
        <f t="shared" ca="1" si="3"/>
        <v>0.50161862323811057</v>
      </c>
      <c r="U27" s="13">
        <f t="shared" ca="1" si="3"/>
        <v>-1.4545361174693348</v>
      </c>
      <c r="V27" s="13">
        <f t="shared" ca="1" si="3"/>
        <v>1.3505994769217293</v>
      </c>
      <c r="W27" s="13">
        <f t="shared" ca="1" si="3"/>
        <v>4.1720053154167935</v>
      </c>
      <c r="X27" s="13">
        <f t="shared" ca="1" si="3"/>
        <v>1.310174790551665</v>
      </c>
      <c r="Y27" s="13">
        <f t="shared" ca="1" si="3"/>
        <v>1.9638403368841677</v>
      </c>
      <c r="Z27" s="13">
        <f t="shared" ca="1" si="3"/>
        <v>2.7945863602202268</v>
      </c>
      <c r="AA27" s="13">
        <f t="shared" ca="1" si="4"/>
        <v>1.182030378044318</v>
      </c>
      <c r="AB27" s="13">
        <f t="shared" ca="1" si="4"/>
        <v>-3.1254007703464648E-2</v>
      </c>
      <c r="AC27" s="13">
        <f t="shared" ca="1" si="4"/>
        <v>2.7507593145078202</v>
      </c>
      <c r="AD27" s="13">
        <f t="shared" ca="1" si="4"/>
        <v>4.155253316796002</v>
      </c>
      <c r="AE27" s="13">
        <f t="shared" ca="1" si="4"/>
        <v>3.6076043674643081</v>
      </c>
      <c r="AF27" s="13">
        <f t="shared" ca="1" si="4"/>
        <v>3.105584020058525</v>
      </c>
      <c r="AG27" s="13">
        <f t="shared" ca="1" si="4"/>
        <v>3.6119919486594592</v>
      </c>
      <c r="AH27" s="13">
        <f t="shared" ca="1" si="4"/>
        <v>6.3669339563683192</v>
      </c>
      <c r="AI27" s="13">
        <f t="shared" ca="1" si="4"/>
        <v>0.9043371099361599</v>
      </c>
      <c r="AJ27" s="13">
        <f t="shared" ca="1" si="4"/>
        <v>-4.2322263444218855E-3</v>
      </c>
      <c r="AK27" s="29">
        <f t="shared" ca="1" si="10"/>
        <v>-13.796501307777415</v>
      </c>
      <c r="AL27" s="13">
        <f t="shared" ca="1" si="5"/>
        <v>7.9627962213425425</v>
      </c>
      <c r="AM27" s="13">
        <f t="shared" ca="1" si="5"/>
        <v>9.1890082092701935</v>
      </c>
      <c r="AN27" s="13">
        <f t="shared" ca="1" si="5"/>
        <v>8.9590360962564404</v>
      </c>
      <c r="AO27" s="13">
        <f t="shared" ca="1" si="5"/>
        <v>-1.8972903407360442</v>
      </c>
      <c r="AP27" s="13">
        <f t="shared" ca="1" si="5"/>
        <v>-0.71446952443971945</v>
      </c>
      <c r="AQ27" s="13">
        <f t="shared" ca="1" si="5"/>
        <v>3.7696221633395823</v>
      </c>
      <c r="AR27" s="13">
        <f t="shared" ca="1" si="5"/>
        <v>-10.691215917514578</v>
      </c>
      <c r="AS27" s="13">
        <f t="shared" ca="1" si="5"/>
        <v>-3.652296801448653</v>
      </c>
      <c r="AT27" s="13">
        <f t="shared" ca="1" si="5"/>
        <v>14.025253553003727</v>
      </c>
      <c r="AU27" s="13">
        <f t="shared" ca="1" si="5"/>
        <v>6.7254602403518966</v>
      </c>
      <c r="AV27" s="13">
        <f t="shared" ca="1" si="5"/>
        <v>-4.9149528458995935</v>
      </c>
      <c r="AW27" s="13">
        <f t="shared" ca="1" si="5"/>
        <v>-12.747852732343556</v>
      </c>
      <c r="AX27" s="13">
        <f t="shared" ca="1" si="6"/>
        <v>-3.2456040024663331</v>
      </c>
      <c r="AY27" s="13">
        <f t="shared" ca="1" si="6"/>
        <v>7.4475235709335141</v>
      </c>
      <c r="AZ27" s="13">
        <f t="shared" ca="1" si="6"/>
        <v>-15.822887108860805</v>
      </c>
      <c r="BA27" s="13">
        <f t="shared" ca="1" si="6"/>
        <v>20.005068685089508</v>
      </c>
      <c r="BB27" s="13">
        <f t="shared" ca="1" si="6"/>
        <v>11.625792552357263</v>
      </c>
      <c r="BC27" s="13">
        <f t="shared" ca="1" si="6"/>
        <v>9.6302870821618534</v>
      </c>
      <c r="BD27" s="13">
        <f t="shared" ca="1" si="6"/>
        <v>10.251508341634812</v>
      </c>
      <c r="BE27" s="13">
        <f t="shared" ca="1" si="6"/>
        <v>-3.1941532713932297</v>
      </c>
      <c r="BF27" s="13">
        <f t="shared" ca="1" si="6"/>
        <v>-10.65468421957258</v>
      </c>
      <c r="BG27" s="13">
        <f t="shared" ca="1" si="6"/>
        <v>-4.7091559435753307</v>
      </c>
      <c r="BH27" s="13">
        <f t="shared" ca="1" si="6"/>
        <v>-1.5557297886091224</v>
      </c>
      <c r="BI27" s="13">
        <f t="shared" ca="1" si="6"/>
        <v>-5.8342756929149902</v>
      </c>
      <c r="BJ27" s="13">
        <f t="shared" ca="1" si="6"/>
        <v>18.858146446717779</v>
      </c>
      <c r="BK27" s="13">
        <f t="shared" ca="1" si="6"/>
        <v>-5.5831267512114859</v>
      </c>
      <c r="BL27" s="13">
        <f t="shared" ca="1" si="6"/>
        <v>7.628401829694174</v>
      </c>
      <c r="BM27" s="13">
        <f t="shared" ca="1" si="6"/>
        <v>9.7150149211906438</v>
      </c>
      <c r="BN27" s="13">
        <f t="shared" ca="1" si="6"/>
        <v>4.6360590038461265</v>
      </c>
      <c r="BO27" s="7">
        <v>6</v>
      </c>
    </row>
    <row r="28" spans="1:67" x14ac:dyDescent="0.2">
      <c r="A28" s="10">
        <v>7</v>
      </c>
      <c r="B28" s="14">
        <f t="shared" ca="1" si="7"/>
        <v>1.1962160921952127</v>
      </c>
      <c r="C28" s="16">
        <f t="shared" ca="1" si="8"/>
        <v>0.86556488694744937</v>
      </c>
      <c r="D28" s="16">
        <f t="shared" ca="1" si="9"/>
        <v>0.80282372462297125</v>
      </c>
      <c r="F28" s="7">
        <v>7</v>
      </c>
      <c r="G28" s="13">
        <f t="shared" ca="1" si="2"/>
        <v>0.72533811643232138</v>
      </c>
      <c r="H28" s="13">
        <f t="shared" ca="1" si="2"/>
        <v>0.77341220526743304</v>
      </c>
      <c r="I28" s="13">
        <f t="shared" ca="1" si="2"/>
        <v>3.810089406026997</v>
      </c>
      <c r="J28" s="13">
        <f t="shared" ca="1" si="2"/>
        <v>0.5427844001146962</v>
      </c>
      <c r="K28" s="13">
        <f t="shared" ca="1" si="2"/>
        <v>0.19123404319511872</v>
      </c>
      <c r="L28" s="13">
        <f t="shared" ca="1" si="2"/>
        <v>2.9443897683817517</v>
      </c>
      <c r="M28" s="13">
        <f t="shared" ca="1" si="2"/>
        <v>2.9340589317246257</v>
      </c>
      <c r="N28" s="13">
        <f t="shared" ca="1" si="2"/>
        <v>0.32898562064402403</v>
      </c>
      <c r="O28" s="13">
        <f t="shared" ca="1" si="2"/>
        <v>2.501414140665478</v>
      </c>
      <c r="P28" s="13">
        <f t="shared" ca="1" si="2"/>
        <v>0.60638707367605216</v>
      </c>
      <c r="Q28" s="13">
        <f t="shared" ca="1" si="3"/>
        <v>-2.669582494222257</v>
      </c>
      <c r="R28" s="13">
        <f t="shared" ca="1" si="3"/>
        <v>1.1475042836352207</v>
      </c>
      <c r="S28" s="13">
        <f t="shared" ca="1" si="3"/>
        <v>2.6330816900010139</v>
      </c>
      <c r="T28" s="13">
        <f t="shared" ca="1" si="3"/>
        <v>-0.66426131561822244</v>
      </c>
      <c r="U28" s="13">
        <f t="shared" ca="1" si="3"/>
        <v>4.2925950208574069</v>
      </c>
      <c r="V28" s="13">
        <f t="shared" ca="1" si="3"/>
        <v>7.652384934514191</v>
      </c>
      <c r="W28" s="13">
        <f t="shared" ca="1" si="3"/>
        <v>-1.2694274632372551</v>
      </c>
      <c r="X28" s="13">
        <f t="shared" ca="1" si="3"/>
        <v>-1.2387192395135536</v>
      </c>
      <c r="Y28" s="13">
        <f t="shared" ca="1" si="3"/>
        <v>8.1385772357081816</v>
      </c>
      <c r="Z28" s="13">
        <f t="shared" ca="1" si="3"/>
        <v>4.4872918670920736</v>
      </c>
      <c r="AA28" s="13">
        <f t="shared" ca="1" si="4"/>
        <v>-2.1786042616135539</v>
      </c>
      <c r="AB28" s="13">
        <f t="shared" ca="1" si="4"/>
        <v>2.1325028151599925</v>
      </c>
      <c r="AC28" s="13">
        <f t="shared" ca="1" si="4"/>
        <v>3.9307525425969434</v>
      </c>
      <c r="AD28" s="13">
        <f t="shared" ca="1" si="4"/>
        <v>4.1587091798639753</v>
      </c>
      <c r="AE28" s="13">
        <f t="shared" ca="1" si="4"/>
        <v>5.2067979654771097</v>
      </c>
      <c r="AF28" s="13">
        <f t="shared" ca="1" si="4"/>
        <v>-4.1804984460401169</v>
      </c>
      <c r="AG28" s="13">
        <f t="shared" ca="1" si="4"/>
        <v>0.43070970269633557</v>
      </c>
      <c r="AH28" s="13">
        <f t="shared" ca="1" si="4"/>
        <v>3.6173634976665654</v>
      </c>
      <c r="AI28" s="13">
        <f t="shared" ca="1" si="4"/>
        <v>4.8785044400173598</v>
      </c>
      <c r="AJ28" s="13">
        <f t="shared" ca="1" si="4"/>
        <v>1.4944740074715934</v>
      </c>
      <c r="AK28" s="29">
        <f t="shared" ca="1" si="10"/>
        <v>-8.8296184207073658</v>
      </c>
      <c r="AL28" s="13">
        <f t="shared" ca="1" si="5"/>
        <v>3.1660120260220008</v>
      </c>
      <c r="AM28" s="13">
        <f t="shared" ca="1" si="5"/>
        <v>2.724130505578974</v>
      </c>
      <c r="AN28" s="13">
        <f t="shared" ca="1" si="5"/>
        <v>0.30779277779155811</v>
      </c>
      <c r="AO28" s="13">
        <f t="shared" ca="1" si="5"/>
        <v>-8.3533808913844521</v>
      </c>
      <c r="AP28" s="13">
        <f t="shared" ca="1" si="5"/>
        <v>12.667962497688958</v>
      </c>
      <c r="AQ28" s="13">
        <f t="shared" ca="1" si="5"/>
        <v>-3.7770067215307002</v>
      </c>
      <c r="AR28" s="13">
        <f t="shared" ca="1" si="5"/>
        <v>-0.21104512675817455</v>
      </c>
      <c r="AS28" s="13">
        <f t="shared" ca="1" si="5"/>
        <v>2.9350505339747972</v>
      </c>
      <c r="AT28" s="13">
        <f t="shared" ca="1" si="5"/>
        <v>1.4053149709548176</v>
      </c>
      <c r="AU28" s="13">
        <f t="shared" ca="1" si="5"/>
        <v>4.2545198212655837</v>
      </c>
      <c r="AV28" s="13">
        <f t="shared" ca="1" si="5"/>
        <v>-4.6984737491038917</v>
      </c>
      <c r="AW28" s="13">
        <f t="shared" ca="1" si="5"/>
        <v>-12.01801130789438</v>
      </c>
      <c r="AX28" s="13">
        <f t="shared" ca="1" si="6"/>
        <v>2.0400973374655189</v>
      </c>
      <c r="AY28" s="13">
        <f t="shared" ca="1" si="6"/>
        <v>-3.0994697151456165</v>
      </c>
      <c r="AZ28" s="13">
        <f t="shared" ca="1" si="6"/>
        <v>-0.84470779982483801</v>
      </c>
      <c r="BA28" s="13">
        <f t="shared" ca="1" si="6"/>
        <v>2.3585480394098148</v>
      </c>
      <c r="BB28" s="13">
        <f t="shared" ca="1" si="6"/>
        <v>8.1545368150458248</v>
      </c>
      <c r="BC28" s="13">
        <f t="shared" ca="1" si="6"/>
        <v>-5.8042005804296011</v>
      </c>
      <c r="BD28" s="13">
        <f t="shared" ca="1" si="6"/>
        <v>14.478227566264959</v>
      </c>
      <c r="BE28" s="13">
        <f t="shared" ca="1" si="6"/>
        <v>-7.6304090506870015</v>
      </c>
      <c r="BF28" s="13">
        <f t="shared" ca="1" si="6"/>
        <v>7.6715070378472143</v>
      </c>
      <c r="BG28" s="13">
        <f t="shared" ca="1" si="6"/>
        <v>5.6740587662684918</v>
      </c>
      <c r="BH28" s="13">
        <f t="shared" ca="1" si="6"/>
        <v>14.652280665496837</v>
      </c>
      <c r="BI28" s="13">
        <f t="shared" ca="1" si="6"/>
        <v>-13.845994462737176</v>
      </c>
      <c r="BJ28" s="13">
        <f t="shared" ca="1" si="6"/>
        <v>2.6695791531016804</v>
      </c>
      <c r="BK28" s="13">
        <f t="shared" ca="1" si="6"/>
        <v>-2.6234454160902763</v>
      </c>
      <c r="BL28" s="13">
        <f t="shared" ca="1" si="6"/>
        <v>19.588495856396683</v>
      </c>
      <c r="BM28" s="13">
        <f t="shared" ca="1" si="6"/>
        <v>-3.7311305098239718</v>
      </c>
      <c r="BN28" s="13">
        <f t="shared" ca="1" si="6"/>
        <v>0.77372298913424298</v>
      </c>
      <c r="BO28" s="7">
        <v>7</v>
      </c>
    </row>
    <row r="29" spans="1:67" x14ac:dyDescent="0.2">
      <c r="A29" s="10">
        <v>8</v>
      </c>
      <c r="B29" s="14">
        <f t="shared" ca="1" si="7"/>
        <v>0.86556488694744937</v>
      </c>
      <c r="C29" s="16">
        <f t="shared" ca="1" si="8"/>
        <v>0.87834867753488988</v>
      </c>
      <c r="D29" s="16">
        <f t="shared" ca="1" si="9"/>
        <v>0.82892435066284353</v>
      </c>
      <c r="F29" s="7">
        <v>8</v>
      </c>
      <c r="G29" s="13">
        <f t="shared" ca="1" si="2"/>
        <v>1.3582101904889636</v>
      </c>
      <c r="H29" s="13">
        <f t="shared" ca="1" si="2"/>
        <v>-1.0089681631477125</v>
      </c>
      <c r="I29" s="13">
        <f t="shared" ca="1" si="2"/>
        <v>-0.45354850577431716</v>
      </c>
      <c r="J29" s="13">
        <f t="shared" ca="1" si="2"/>
        <v>2.8267257021486469</v>
      </c>
      <c r="K29" s="13">
        <f t="shared" ca="1" si="2"/>
        <v>2.8130179900768475</v>
      </c>
      <c r="L29" s="13">
        <f t="shared" ca="1" si="2"/>
        <v>-1.4811973088938508</v>
      </c>
      <c r="M29" s="13">
        <f t="shared" ca="1" si="2"/>
        <v>3.7178100847697646</v>
      </c>
      <c r="N29" s="13">
        <f t="shared" ca="1" si="2"/>
        <v>2.2702775589763022</v>
      </c>
      <c r="O29" s="13">
        <f t="shared" ca="1" si="2"/>
        <v>0.89290579083704946</v>
      </c>
      <c r="P29" s="13">
        <f t="shared" ca="1" si="2"/>
        <v>6.8371777240469962</v>
      </c>
      <c r="Q29" s="13">
        <f t="shared" ca="1" si="3"/>
        <v>2.59121715919184</v>
      </c>
      <c r="R29" s="13">
        <f t="shared" ca="1" si="3"/>
        <v>-0.68404110259103268</v>
      </c>
      <c r="S29" s="13">
        <f t="shared" ca="1" si="3"/>
        <v>2.102656817466098</v>
      </c>
      <c r="T29" s="13">
        <f t="shared" ca="1" si="3"/>
        <v>5.3883719013745219</v>
      </c>
      <c r="U29" s="13">
        <f t="shared" ca="1" si="3"/>
        <v>6.6032758759942274</v>
      </c>
      <c r="V29" s="13">
        <f t="shared" ca="1" si="3"/>
        <v>-1.5360087998479584</v>
      </c>
      <c r="W29" s="13">
        <f t="shared" ca="1" si="3"/>
        <v>2.3307981840801157</v>
      </c>
      <c r="X29" s="13">
        <f t="shared" ca="1" si="3"/>
        <v>4.8767791504254561</v>
      </c>
      <c r="Y29" s="13">
        <f t="shared" ca="1" si="3"/>
        <v>4.5820227898467563</v>
      </c>
      <c r="Z29" s="13">
        <f t="shared" ca="1" si="3"/>
        <v>-2.124426344157027</v>
      </c>
      <c r="AA29" s="13">
        <f t="shared" ca="1" si="4"/>
        <v>1.2175889283806973</v>
      </c>
      <c r="AB29" s="13">
        <f t="shared" ca="1" si="4"/>
        <v>2.1899892215133927</v>
      </c>
      <c r="AC29" s="13">
        <f t="shared" ca="1" si="4"/>
        <v>4.7980422404582255</v>
      </c>
      <c r="AD29" s="13">
        <f t="shared" ca="1" si="4"/>
        <v>0.17728593989198638</v>
      </c>
      <c r="AE29" s="13">
        <f t="shared" ca="1" si="4"/>
        <v>-2.4800975929092122</v>
      </c>
      <c r="AF29" s="13">
        <f t="shared" ca="1" si="4"/>
        <v>4.7175859142436867</v>
      </c>
      <c r="AG29" s="13">
        <f t="shared" ca="1" si="4"/>
        <v>1.4205240134598438</v>
      </c>
      <c r="AH29" s="13">
        <f t="shared" ca="1" si="4"/>
        <v>2.460833479793668</v>
      </c>
      <c r="AI29" s="13">
        <f t="shared" ca="1" si="4"/>
        <v>6.162205130029009</v>
      </c>
      <c r="AJ29" s="13">
        <f t="shared" ca="1" si="4"/>
        <v>4.5275884800582187</v>
      </c>
      <c r="AK29" s="29">
        <f t="shared" ca="1" si="10"/>
        <v>7.4820607297214732</v>
      </c>
      <c r="AL29" s="13">
        <f t="shared" ca="1" si="5"/>
        <v>2.3105303225638938</v>
      </c>
      <c r="AM29" s="13">
        <f t="shared" ca="1" si="5"/>
        <v>1.330298605672001</v>
      </c>
      <c r="AN29" s="13">
        <f t="shared" ca="1" si="5"/>
        <v>3.6723736839908958</v>
      </c>
      <c r="AO29" s="13">
        <f t="shared" ca="1" si="5"/>
        <v>-11.113776382203024</v>
      </c>
      <c r="AP29" s="13">
        <f t="shared" ca="1" si="5"/>
        <v>7.2929854096723545</v>
      </c>
      <c r="AQ29" s="13">
        <f t="shared" ca="1" si="5"/>
        <v>0.23553304759743177</v>
      </c>
      <c r="AR29" s="13">
        <f t="shared" ca="1" si="5"/>
        <v>10.978463409808393</v>
      </c>
      <c r="AS29" s="13">
        <f t="shared" ca="1" si="5"/>
        <v>2.2992647626573035</v>
      </c>
      <c r="AT29" s="13">
        <f t="shared" ca="1" si="5"/>
        <v>-2.3296491585728445</v>
      </c>
      <c r="AU29" s="13">
        <f t="shared" ca="1" si="5"/>
        <v>-6.6472510687539117</v>
      </c>
      <c r="AV29" s="13">
        <f t="shared" ca="1" si="5"/>
        <v>-7.9786516884543826</v>
      </c>
      <c r="AW29" s="13">
        <f t="shared" ca="1" si="5"/>
        <v>3.819380853249787</v>
      </c>
      <c r="AX29" s="13">
        <f t="shared" ca="1" si="6"/>
        <v>2.7368852234776551</v>
      </c>
      <c r="AY29" s="13">
        <f t="shared" ca="1" si="6"/>
        <v>-11.226636224596628</v>
      </c>
      <c r="AZ29" s="13">
        <f t="shared" ca="1" si="6"/>
        <v>5.5659453661096414</v>
      </c>
      <c r="BA29" s="13">
        <f t="shared" ca="1" si="6"/>
        <v>10.934741981872307</v>
      </c>
      <c r="BB29" s="13">
        <f t="shared" ca="1" si="6"/>
        <v>-11.46201230593344</v>
      </c>
      <c r="BC29" s="13">
        <f t="shared" ca="1" si="6"/>
        <v>-3.6451275643612284</v>
      </c>
      <c r="BD29" s="13">
        <f t="shared" ca="1" si="6"/>
        <v>3.5471791358654716</v>
      </c>
      <c r="BE29" s="13">
        <f t="shared" ca="1" si="6"/>
        <v>6.8179185777295714</v>
      </c>
      <c r="BF29" s="13">
        <f t="shared" ca="1" si="6"/>
        <v>-19.46193814362902</v>
      </c>
      <c r="BG29" s="13">
        <f t="shared" ca="1" si="6"/>
        <v>4.7550145838431606</v>
      </c>
      <c r="BH29" s="13">
        <f t="shared" ca="1" si="6"/>
        <v>-10.449962627599021</v>
      </c>
      <c r="BI29" s="13">
        <f t="shared" ca="1" si="6"/>
        <v>-4.5716570837701962</v>
      </c>
      <c r="BJ29" s="13">
        <f t="shared" ca="1" si="6"/>
        <v>8.1546949676477141</v>
      </c>
      <c r="BK29" s="13">
        <f t="shared" ca="1" si="6"/>
        <v>16.116292176142398</v>
      </c>
      <c r="BL29" s="13">
        <f t="shared" ca="1" si="6"/>
        <v>-13.741149322531902</v>
      </c>
      <c r="BM29" s="13">
        <f t="shared" ca="1" si="6"/>
        <v>8.7706036930104467</v>
      </c>
      <c r="BN29" s="13">
        <f t="shared" ca="1" si="6"/>
        <v>-16.359825738129125</v>
      </c>
      <c r="BO29" s="7">
        <v>8</v>
      </c>
    </row>
    <row r="30" spans="1:67" x14ac:dyDescent="0.2">
      <c r="A30" s="10">
        <v>9</v>
      </c>
      <c r="B30" s="14">
        <f t="shared" ca="1" si="7"/>
        <v>0.78917407299945064</v>
      </c>
      <c r="C30" s="16">
        <f t="shared" ca="1" si="8"/>
        <v>0.94225378565666107</v>
      </c>
      <c r="D30" s="16">
        <f t="shared" ca="1" si="9"/>
        <v>0.85418266702770684</v>
      </c>
      <c r="F30" s="7">
        <v>9</v>
      </c>
      <c r="G30" s="13">
        <f t="shared" ca="1" si="2"/>
        <v>4.0085744644214003</v>
      </c>
      <c r="H30" s="13">
        <f t="shared" ca="1" si="2"/>
        <v>1.4451584417101127</v>
      </c>
      <c r="I30" s="13">
        <f t="shared" ca="1" si="2"/>
        <v>1.4054495576803188</v>
      </c>
      <c r="J30" s="13">
        <f t="shared" ca="1" si="2"/>
        <v>4.8203634903439863</v>
      </c>
      <c r="K30" s="13">
        <f t="shared" ca="1" si="2"/>
        <v>-0.52272536498244282</v>
      </c>
      <c r="L30" s="13">
        <f t="shared" ca="1" si="2"/>
        <v>2.8190226380193657</v>
      </c>
      <c r="M30" s="13">
        <f t="shared" ca="1" si="2"/>
        <v>1.0870375550050646</v>
      </c>
      <c r="N30" s="13">
        <f t="shared" ca="1" si="2"/>
        <v>0.78201418111103882</v>
      </c>
      <c r="O30" s="13">
        <f t="shared" ca="1" si="2"/>
        <v>1.776454956139931</v>
      </c>
      <c r="P30" s="13">
        <f t="shared" ca="1" si="2"/>
        <v>0.15664950782425313</v>
      </c>
      <c r="Q30" s="13">
        <f t="shared" ca="1" si="3"/>
        <v>3.9776190294264842</v>
      </c>
      <c r="R30" s="13">
        <f t="shared" ca="1" si="3"/>
        <v>1.1395801690083947</v>
      </c>
      <c r="S30" s="13">
        <f t="shared" ca="1" si="3"/>
        <v>4.1911726018283346</v>
      </c>
      <c r="T30" s="13">
        <f t="shared" ca="1" si="3"/>
        <v>2.6637349913379604</v>
      </c>
      <c r="U30" s="13">
        <f t="shared" ca="1" si="3"/>
        <v>6.6596788447256472E-2</v>
      </c>
      <c r="V30" s="13">
        <f t="shared" ca="1" si="3"/>
        <v>-3.3038707512672092</v>
      </c>
      <c r="W30" s="13">
        <f t="shared" ca="1" si="3"/>
        <v>1.6230978998341214</v>
      </c>
      <c r="X30" s="13">
        <f t="shared" ca="1" si="3"/>
        <v>3.4883408330403367</v>
      </c>
      <c r="Y30" s="13">
        <f t="shared" ca="1" si="3"/>
        <v>4.5775885539055121</v>
      </c>
      <c r="Z30" s="13">
        <f t="shared" ca="1" si="3"/>
        <v>2.3509342900303323</v>
      </c>
      <c r="AA30" s="13">
        <f t="shared" ca="1" si="4"/>
        <v>0.81605991384906784</v>
      </c>
      <c r="AB30" s="13">
        <f t="shared" ca="1" si="4"/>
        <v>1.6209723949609138</v>
      </c>
      <c r="AC30" s="13">
        <f t="shared" ca="1" si="4"/>
        <v>1.6661088570099871</v>
      </c>
      <c r="AD30" s="13">
        <f t="shared" ca="1" si="4"/>
        <v>2.7325846490586603</v>
      </c>
      <c r="AE30" s="13">
        <f t="shared" ca="1" si="4"/>
        <v>1.9657735562606429</v>
      </c>
      <c r="AF30" s="13">
        <f t="shared" ca="1" si="4"/>
        <v>2.8222236737354844</v>
      </c>
      <c r="AG30" s="13">
        <f t="shared" ca="1" si="4"/>
        <v>2.8404193859610869</v>
      </c>
      <c r="AH30" s="13">
        <f t="shared" ca="1" si="4"/>
        <v>-1.6808339601393714</v>
      </c>
      <c r="AI30" s="13">
        <f t="shared" ca="1" si="4"/>
        <v>2.7133099852981051</v>
      </c>
      <c r="AJ30" s="13">
        <f t="shared" ca="1" si="4"/>
        <v>0.69400833944455531</v>
      </c>
      <c r="AK30" s="29">
        <f t="shared" ca="1" si="10"/>
        <v>0.85324668457170638</v>
      </c>
      <c r="AL30" s="13">
        <f t="shared" ca="1" si="5"/>
        <v>3.6274180281626771</v>
      </c>
      <c r="AM30" s="13">
        <f t="shared" ca="1" si="5"/>
        <v>8.4653187123567397E-2</v>
      </c>
      <c r="AN30" s="13">
        <f t="shared" ca="1" si="5"/>
        <v>2.637537702532569</v>
      </c>
      <c r="AO30" s="13">
        <f t="shared" ca="1" si="5"/>
        <v>7.1597741582746783</v>
      </c>
      <c r="AP30" s="13">
        <f t="shared" ca="1" si="5"/>
        <v>8.3136427542485656</v>
      </c>
      <c r="AQ30" s="13">
        <f t="shared" ca="1" si="5"/>
        <v>-2.0227502497528542</v>
      </c>
      <c r="AR30" s="13">
        <f t="shared" ca="1" si="5"/>
        <v>-4.3357778184700742</v>
      </c>
      <c r="AS30" s="13">
        <f t="shared" ca="1" si="5"/>
        <v>-11.345136857356286</v>
      </c>
      <c r="AT30" s="13">
        <f t="shared" ca="1" si="5"/>
        <v>-3.1210684460589917</v>
      </c>
      <c r="AU30" s="13">
        <f t="shared" ca="1" si="5"/>
        <v>10.220635890418555</v>
      </c>
      <c r="AV30" s="13">
        <f t="shared" ca="1" si="5"/>
        <v>1.0085746280587424</v>
      </c>
      <c r="AW30" s="13">
        <f t="shared" ca="1" si="5"/>
        <v>-17.152683553951967</v>
      </c>
      <c r="AX30" s="13">
        <f t="shared" ca="1" si="6"/>
        <v>22.886248723583599</v>
      </c>
      <c r="AY30" s="13">
        <f t="shared" ca="1" si="6"/>
        <v>4.9052264186374739</v>
      </c>
      <c r="AZ30" s="13">
        <f t="shared" ca="1" si="6"/>
        <v>12.018933444240757</v>
      </c>
      <c r="BA30" s="13">
        <f t="shared" ca="1" si="6"/>
        <v>10.481890970940423</v>
      </c>
      <c r="BB30" s="13">
        <f t="shared" ca="1" si="6"/>
        <v>23.759818278010158</v>
      </c>
      <c r="BC30" s="13">
        <f t="shared" ca="1" si="6"/>
        <v>14.41580372304297</v>
      </c>
      <c r="BD30" s="13">
        <f t="shared" ca="1" si="6"/>
        <v>4.1605301110953192</v>
      </c>
      <c r="BE30" s="13">
        <f t="shared" ca="1" si="6"/>
        <v>0.85497554475399595</v>
      </c>
      <c r="BF30" s="13">
        <f t="shared" ca="1" si="6"/>
        <v>3.2500638220462088</v>
      </c>
      <c r="BG30" s="13">
        <f t="shared" ca="1" si="6"/>
        <v>3.5918399018973082</v>
      </c>
      <c r="BH30" s="13">
        <f t="shared" ca="1" si="6"/>
        <v>6.5366041469167806</v>
      </c>
      <c r="BI30" s="13">
        <f t="shared" ca="1" si="6"/>
        <v>-4.7959981411159767</v>
      </c>
      <c r="BJ30" s="13">
        <f t="shared" ca="1" si="6"/>
        <v>8.3987298353397399</v>
      </c>
      <c r="BK30" s="13">
        <f t="shared" ca="1" si="6"/>
        <v>9.5597244941430102</v>
      </c>
      <c r="BL30" s="13">
        <f t="shared" ca="1" si="6"/>
        <v>10.112268088300997</v>
      </c>
      <c r="BM30" s="13">
        <f t="shared" ca="1" si="6"/>
        <v>4.7808546756419315</v>
      </c>
      <c r="BN30" s="13">
        <f t="shared" ca="1" si="6"/>
        <v>2.8207491696966804</v>
      </c>
      <c r="BO30" s="7">
        <v>9</v>
      </c>
    </row>
    <row r="31" spans="1:67" x14ac:dyDescent="0.2">
      <c r="A31" s="10">
        <v>10</v>
      </c>
      <c r="B31" s="14">
        <f t="shared" ca="1" si="7"/>
        <v>1.6814435420910401</v>
      </c>
      <c r="C31" s="16">
        <f t="shared" ca="1" si="8"/>
        <v>0.94237327027532947</v>
      </c>
      <c r="D31" s="16">
        <f t="shared" ca="1" si="9"/>
        <v>0.87890904598703745</v>
      </c>
      <c r="F31" s="7">
        <v>10</v>
      </c>
      <c r="G31" s="13">
        <f t="shared" ca="1" si="2"/>
        <v>3.7633554174510193</v>
      </c>
      <c r="H31" s="13">
        <f t="shared" ca="1" si="2"/>
        <v>-1.3387816193331488</v>
      </c>
      <c r="I31" s="13">
        <f t="shared" ca="1" si="2"/>
        <v>6.7273668340484498</v>
      </c>
      <c r="J31" s="13">
        <f t="shared" ca="1" si="2"/>
        <v>-0.63604529525058595</v>
      </c>
      <c r="K31" s="13">
        <f t="shared" ca="1" si="2"/>
        <v>-0.40017560533972452</v>
      </c>
      <c r="L31" s="13">
        <f t="shared" ca="1" si="2"/>
        <v>0.46757426029861238</v>
      </c>
      <c r="M31" s="13">
        <f t="shared" ca="1" si="2"/>
        <v>0.71141441945473272</v>
      </c>
      <c r="N31" s="13">
        <f t="shared" ca="1" si="2"/>
        <v>2.0045533667188398</v>
      </c>
      <c r="O31" s="13">
        <f t="shared" ca="1" si="2"/>
        <v>-1.1297430171691163</v>
      </c>
      <c r="P31" s="13">
        <f t="shared" ca="1" si="2"/>
        <v>1.1626029086702385</v>
      </c>
      <c r="Q31" s="13">
        <f t="shared" ca="1" si="3"/>
        <v>-8.5198948297427908</v>
      </c>
      <c r="R31" s="13">
        <f t="shared" ca="1" si="3"/>
        <v>3.1702846746338951</v>
      </c>
      <c r="S31" s="13">
        <f t="shared" ca="1" si="3"/>
        <v>-0.49916793393532144</v>
      </c>
      <c r="T31" s="13">
        <f t="shared" ca="1" si="3"/>
        <v>-0.45502815027516785</v>
      </c>
      <c r="U31" s="13">
        <f t="shared" ca="1" si="3"/>
        <v>0.97116497261160428</v>
      </c>
      <c r="V31" s="13">
        <f t="shared" ca="1" si="3"/>
        <v>-0.48375871683967908</v>
      </c>
      <c r="W31" s="13">
        <f t="shared" ca="1" si="3"/>
        <v>3.7235028206532705</v>
      </c>
      <c r="X31" s="13">
        <f t="shared" ca="1" si="3"/>
        <v>1.2188369678926347</v>
      </c>
      <c r="Y31" s="13">
        <f t="shared" ca="1" si="3"/>
        <v>3.7996536037814614</v>
      </c>
      <c r="Z31" s="13">
        <f t="shared" ca="1" si="3"/>
        <v>6.0076815416025173</v>
      </c>
      <c r="AA31" s="13">
        <f t="shared" ca="1" si="4"/>
        <v>-2.2273083853319413</v>
      </c>
      <c r="AB31" s="13">
        <f t="shared" ca="1" si="4"/>
        <v>3.7697919102389417</v>
      </c>
      <c r="AC31" s="13">
        <f t="shared" ca="1" si="4"/>
        <v>0.48401160144457744</v>
      </c>
      <c r="AD31" s="13">
        <f t="shared" ca="1" si="4"/>
        <v>1.7658791571424233</v>
      </c>
      <c r="AE31" s="13">
        <f t="shared" ca="1" si="4"/>
        <v>4.5274676642247602</v>
      </c>
      <c r="AF31" s="13">
        <f t="shared" ca="1" si="4"/>
        <v>7.1999984196365396</v>
      </c>
      <c r="AG31" s="13">
        <f t="shared" ca="1" si="4"/>
        <v>1.4033533818749611E-2</v>
      </c>
      <c r="AH31" s="13">
        <f t="shared" ca="1" si="4"/>
        <v>3.3271411084088536</v>
      </c>
      <c r="AI31" s="13">
        <f t="shared" ca="1" si="4"/>
        <v>1.7712013712813233</v>
      </c>
      <c r="AJ31" s="13">
        <f t="shared" ca="1" si="4"/>
        <v>5.8535891567866436</v>
      </c>
      <c r="AK31" s="29">
        <f t="shared" ca="1" si="10"/>
        <v>13.858567245640046</v>
      </c>
      <c r="AL31" s="13">
        <f t="shared" ca="1" si="5"/>
        <v>-5.9746778173106012</v>
      </c>
      <c r="AM31" s="13">
        <f t="shared" ca="1" si="5"/>
        <v>19.255235355863828</v>
      </c>
      <c r="AN31" s="13">
        <f t="shared" ca="1" si="5"/>
        <v>-0.60519420073744135</v>
      </c>
      <c r="AO31" s="13">
        <f t="shared" ca="1" si="5"/>
        <v>12.347821108993658</v>
      </c>
      <c r="AP31" s="13">
        <f t="shared" ca="1" si="5"/>
        <v>2.5142919563230679</v>
      </c>
      <c r="AQ31" s="13">
        <f t="shared" ca="1" si="5"/>
        <v>-0.49821247610813257</v>
      </c>
      <c r="AR31" s="13">
        <f t="shared" ca="1" si="5"/>
        <v>6.7903554540298341</v>
      </c>
      <c r="AS31" s="13">
        <f t="shared" ca="1" si="5"/>
        <v>3.3185293080644929</v>
      </c>
      <c r="AT31" s="13">
        <f t="shared" ca="1" si="5"/>
        <v>1.3877692441944378</v>
      </c>
      <c r="AU31" s="13">
        <f t="shared" ca="1" si="5"/>
        <v>-5.0455415067185463</v>
      </c>
      <c r="AV31" s="13">
        <f t="shared" ca="1" si="5"/>
        <v>19.884111323745184</v>
      </c>
      <c r="AW31" s="13">
        <f t="shared" ca="1" si="5"/>
        <v>8.0997460752918613</v>
      </c>
      <c r="AX31" s="13">
        <f t="shared" ca="1" si="6"/>
        <v>2.2140644457365939</v>
      </c>
      <c r="AY31" s="13">
        <f t="shared" ca="1" si="6"/>
        <v>-0.67279371234763596</v>
      </c>
      <c r="AZ31" s="13">
        <f t="shared" ca="1" si="6"/>
        <v>-9.2871088364119583</v>
      </c>
      <c r="BA31" s="13">
        <f t="shared" ca="1" si="6"/>
        <v>-20.153537682935717</v>
      </c>
      <c r="BB31" s="13">
        <f t="shared" ca="1" si="6"/>
        <v>13.646338856427841</v>
      </c>
      <c r="BC31" s="13">
        <f t="shared" ca="1" si="6"/>
        <v>-6.1399136173660498</v>
      </c>
      <c r="BD31" s="13">
        <f t="shared" ca="1" si="6"/>
        <v>-1.9118100073131625</v>
      </c>
      <c r="BE31" s="13">
        <f t="shared" ca="1" si="6"/>
        <v>9.5529644849464006</v>
      </c>
      <c r="BF31" s="13">
        <f t="shared" ca="1" si="6"/>
        <v>34.503876570915914</v>
      </c>
      <c r="BG31" s="13">
        <f t="shared" ca="1" si="6"/>
        <v>-4.4805007943725377</v>
      </c>
      <c r="BH31" s="13">
        <f t="shared" ca="1" si="6"/>
        <v>4.8769682566348269</v>
      </c>
      <c r="BI31" s="13">
        <f t="shared" ca="1" si="6"/>
        <v>8.1083578622451142</v>
      </c>
      <c r="BJ31" s="13">
        <f t="shared" ca="1" si="6"/>
        <v>4.1319655762841458</v>
      </c>
      <c r="BK31" s="13">
        <f t="shared" ca="1" si="6"/>
        <v>-14.329832852608106</v>
      </c>
      <c r="BL31" s="13">
        <f t="shared" ca="1" si="6"/>
        <v>1.2767332819623756</v>
      </c>
      <c r="BM31" s="13">
        <f t="shared" ca="1" si="6"/>
        <v>-11.38052402396648</v>
      </c>
      <c r="BN31" s="13">
        <f t="shared" ca="1" si="6"/>
        <v>2.2341042388871806</v>
      </c>
      <c r="BO31" s="7">
        <v>10</v>
      </c>
    </row>
    <row r="32" spans="1:67" x14ac:dyDescent="0.2">
      <c r="A32" s="10">
        <v>11</v>
      </c>
      <c r="B32" s="14">
        <f t="shared" ca="1" si="7"/>
        <v>1.2925664078152994</v>
      </c>
      <c r="C32" s="16">
        <f t="shared" ca="1" si="8"/>
        <v>0.94351759552974523</v>
      </c>
      <c r="D32" s="16">
        <f t="shared" ca="1" si="9"/>
        <v>0.90335141687396647</v>
      </c>
      <c r="F32" s="7">
        <v>11</v>
      </c>
      <c r="G32" s="13">
        <f t="shared" ref="G32:P41" ca="1" si="12">_xlfn.NORM.INV(RAND(),$B$8,$B$9)</f>
        <v>-0.84005666036319404</v>
      </c>
      <c r="H32" s="13">
        <f t="shared" ca="1" si="12"/>
        <v>-0.48817161334489745</v>
      </c>
      <c r="I32" s="13">
        <f t="shared" ca="1" si="12"/>
        <v>1.3371909628935272</v>
      </c>
      <c r="J32" s="13">
        <f t="shared" ca="1" si="12"/>
        <v>2.7175353663087281</v>
      </c>
      <c r="K32" s="13">
        <f t="shared" ca="1" si="12"/>
        <v>0.85663283850160044</v>
      </c>
      <c r="L32" s="13">
        <f t="shared" ca="1" si="12"/>
        <v>-0.60854071863436721</v>
      </c>
      <c r="M32" s="13">
        <f t="shared" ca="1" si="12"/>
        <v>5.33333269882087</v>
      </c>
      <c r="N32" s="13">
        <f t="shared" ca="1" si="12"/>
        <v>6.3442580434331752</v>
      </c>
      <c r="O32" s="13">
        <f t="shared" ca="1" si="12"/>
        <v>1.9196007682387048</v>
      </c>
      <c r="P32" s="13">
        <f t="shared" ca="1" si="12"/>
        <v>5.27780533880909</v>
      </c>
      <c r="Q32" s="13">
        <f t="shared" ref="Q32:Z41" ca="1" si="13">_xlfn.NORM.INV(RAND(),$B$8,$B$9)</f>
        <v>3.5735750005824598</v>
      </c>
      <c r="R32" s="13">
        <f t="shared" ca="1" si="13"/>
        <v>-4.554887139831167</v>
      </c>
      <c r="S32" s="13">
        <f t="shared" ca="1" si="13"/>
        <v>4.0515428911752256</v>
      </c>
      <c r="T32" s="13">
        <f t="shared" ca="1" si="13"/>
        <v>-5.095845142254829</v>
      </c>
      <c r="U32" s="13">
        <f t="shared" ca="1" si="13"/>
        <v>-2.3474452676627449</v>
      </c>
      <c r="V32" s="13">
        <f t="shared" ca="1" si="13"/>
        <v>0.70661214476510503</v>
      </c>
      <c r="W32" s="13">
        <f t="shared" ca="1" si="13"/>
        <v>3.3817501817751605</v>
      </c>
      <c r="X32" s="13">
        <f t="shared" ca="1" si="13"/>
        <v>4.3612971783057208</v>
      </c>
      <c r="Y32" s="13">
        <f t="shared" ca="1" si="13"/>
        <v>4.0597544787348978</v>
      </c>
      <c r="Z32" s="13">
        <f t="shared" ca="1" si="13"/>
        <v>2.3524407478476763</v>
      </c>
      <c r="AA32" s="13">
        <f t="shared" ref="AA32:AJ41" ca="1" si="14">_xlfn.NORM.INV(RAND(),$B$8,$B$9)</f>
        <v>5.4941399523975782</v>
      </c>
      <c r="AB32" s="13">
        <f t="shared" ca="1" si="14"/>
        <v>1.66185019704078</v>
      </c>
      <c r="AC32" s="13">
        <f t="shared" ca="1" si="14"/>
        <v>3.2117204202160941</v>
      </c>
      <c r="AD32" s="13">
        <f t="shared" ca="1" si="14"/>
        <v>0.57472153479706645</v>
      </c>
      <c r="AE32" s="13">
        <f t="shared" ca="1" si="14"/>
        <v>2.0950467901212857</v>
      </c>
      <c r="AF32" s="13">
        <f t="shared" ca="1" si="14"/>
        <v>-1.6390029254478451</v>
      </c>
      <c r="AG32" s="13">
        <f t="shared" ca="1" si="14"/>
        <v>-4.4402751100241877</v>
      </c>
      <c r="AH32" s="13">
        <f t="shared" ca="1" si="14"/>
        <v>0.89752423617141686</v>
      </c>
      <c r="AI32" s="13">
        <f t="shared" ca="1" si="14"/>
        <v>5.7898952726806021</v>
      </c>
      <c r="AJ32" s="13">
        <f t="shared" ca="1" si="14"/>
        <v>7.9299494165770996</v>
      </c>
      <c r="AK32" s="29">
        <f t="shared" ca="1" si="10"/>
        <v>1.8829648018618745</v>
      </c>
      <c r="AL32" s="13">
        <f t="shared" ca="1" si="5"/>
        <v>2.4683955480699269</v>
      </c>
      <c r="AM32" s="13">
        <f t="shared" ca="1" si="5"/>
        <v>-5.9614785307012026</v>
      </c>
      <c r="AN32" s="13">
        <f t="shared" ca="1" si="5"/>
        <v>8.187662045838513</v>
      </c>
      <c r="AO32" s="13">
        <f t="shared" ca="1" si="5"/>
        <v>-0.84161690375399623</v>
      </c>
      <c r="AP32" s="13">
        <f t="shared" ca="1" si="5"/>
        <v>14.795169248835801</v>
      </c>
      <c r="AQ32" s="13">
        <f t="shared" ca="1" si="5"/>
        <v>10.935108057285799</v>
      </c>
      <c r="AR32" s="13">
        <f t="shared" ca="1" si="5"/>
        <v>-0.59101240783643094</v>
      </c>
      <c r="AS32" s="13">
        <f t="shared" ca="1" si="5"/>
        <v>-20.021469495956154</v>
      </c>
      <c r="AT32" s="13">
        <f t="shared" ca="1" si="5"/>
        <v>3.7209010180133824</v>
      </c>
      <c r="AU32" s="13">
        <f t="shared" ca="1" si="5"/>
        <v>-1.6584377317263348</v>
      </c>
      <c r="AV32" s="13">
        <f t="shared" ca="1" si="5"/>
        <v>2.2333819192643714</v>
      </c>
      <c r="AW32" s="13">
        <f t="shared" ca="1" si="5"/>
        <v>11.659382798549773</v>
      </c>
      <c r="AX32" s="13">
        <f t="shared" ca="1" si="6"/>
        <v>-2.2359430242681038</v>
      </c>
      <c r="AY32" s="13">
        <f t="shared" ca="1" si="6"/>
        <v>4.1465522831987025</v>
      </c>
      <c r="AZ32" s="13">
        <f t="shared" ca="1" si="6"/>
        <v>-1.1551320016855566</v>
      </c>
      <c r="BA32" s="13">
        <f t="shared" ca="1" si="6"/>
        <v>-2.694213289041663</v>
      </c>
      <c r="BB32" s="13">
        <f t="shared" ca="1" si="6"/>
        <v>-12.965772179508829</v>
      </c>
      <c r="BC32" s="13">
        <f t="shared" ca="1" si="6"/>
        <v>-6.8188171772819146</v>
      </c>
      <c r="BD32" s="13">
        <f t="shared" ca="1" si="6"/>
        <v>-10.305956334560971</v>
      </c>
      <c r="BE32" s="13">
        <f t="shared" ca="1" si="6"/>
        <v>2.6988538356371365</v>
      </c>
      <c r="BF32" s="13">
        <f t="shared" ca="1" si="6"/>
        <v>5.128258341236938</v>
      </c>
      <c r="BG32" s="13">
        <f t="shared" ca="1" si="6"/>
        <v>-1.1884361632169229</v>
      </c>
      <c r="BH32" s="13">
        <f t="shared" ca="1" si="6"/>
        <v>-1.6054686355240468</v>
      </c>
      <c r="BI32" s="13">
        <f t="shared" ca="1" si="6"/>
        <v>10.999261247692584</v>
      </c>
      <c r="BJ32" s="13">
        <f t="shared" ca="1" si="6"/>
        <v>10.499169297377723</v>
      </c>
      <c r="BK32" s="13">
        <f t="shared" ca="1" si="6"/>
        <v>4.4520075107715522</v>
      </c>
      <c r="BL32" s="13">
        <f t="shared" ca="1" si="6"/>
        <v>20.171612509582914</v>
      </c>
      <c r="BM32" s="13">
        <f t="shared" ca="1" si="6"/>
        <v>-15.381011576157888</v>
      </c>
      <c r="BN32" s="13">
        <f t="shared" ca="1" si="6"/>
        <v>-2.9017537030410567</v>
      </c>
      <c r="BO32" s="7">
        <v>11</v>
      </c>
    </row>
    <row r="33" spans="1:67" x14ac:dyDescent="0.2">
      <c r="A33" s="10">
        <v>12</v>
      </c>
      <c r="B33" s="14">
        <f t="shared" ca="1" si="7"/>
        <v>1.0429083819440272</v>
      </c>
      <c r="C33" s="16">
        <f t="shared" ca="1" si="8"/>
        <v>0.9628086595498293</v>
      </c>
      <c r="D33" s="16">
        <f t="shared" ca="1" si="9"/>
        <v>0.92772035373940753</v>
      </c>
      <c r="F33" s="7">
        <v>12</v>
      </c>
      <c r="G33" s="13">
        <f t="shared" ca="1" si="12"/>
        <v>2.4966157046969659</v>
      </c>
      <c r="H33" s="13">
        <f t="shared" ca="1" si="12"/>
        <v>3.8516603074098477</v>
      </c>
      <c r="I33" s="13">
        <f t="shared" ca="1" si="12"/>
        <v>6.4340669558716126</v>
      </c>
      <c r="J33" s="13">
        <f t="shared" ca="1" si="12"/>
        <v>5.1266945667736614</v>
      </c>
      <c r="K33" s="13">
        <f t="shared" ca="1" si="12"/>
        <v>8.1190890227753041</v>
      </c>
      <c r="L33" s="13">
        <f t="shared" ca="1" si="12"/>
        <v>0.53783275401459285</v>
      </c>
      <c r="M33" s="13">
        <f t="shared" ca="1" si="12"/>
        <v>0.7487679364526052</v>
      </c>
      <c r="N33" s="13">
        <f t="shared" ca="1" si="12"/>
        <v>4.3466398127439785</v>
      </c>
      <c r="O33" s="13">
        <f t="shared" ca="1" si="12"/>
        <v>2.6199430908720669</v>
      </c>
      <c r="P33" s="13">
        <f t="shared" ca="1" si="12"/>
        <v>-0.33394684429123966</v>
      </c>
      <c r="Q33" s="13">
        <f t="shared" ca="1" si="13"/>
        <v>-3.0010251657913978</v>
      </c>
      <c r="R33" s="13">
        <f t="shared" ca="1" si="13"/>
        <v>-1.8208765429518561</v>
      </c>
      <c r="S33" s="13">
        <f t="shared" ca="1" si="13"/>
        <v>4.190684381242626</v>
      </c>
      <c r="T33" s="13">
        <f t="shared" ca="1" si="13"/>
        <v>1.7376538249283016</v>
      </c>
      <c r="U33" s="13">
        <f t="shared" ca="1" si="13"/>
        <v>3.0819679473510715</v>
      </c>
      <c r="V33" s="13">
        <f t="shared" ca="1" si="13"/>
        <v>-0.14721270116718355</v>
      </c>
      <c r="W33" s="13">
        <f t="shared" ca="1" si="13"/>
        <v>3.5697164966739758</v>
      </c>
      <c r="X33" s="13">
        <f t="shared" ca="1" si="13"/>
        <v>3.1235484283626227</v>
      </c>
      <c r="Y33" s="13">
        <f t="shared" ca="1" si="13"/>
        <v>5.3137850378274845</v>
      </c>
      <c r="Z33" s="13">
        <f t="shared" ca="1" si="13"/>
        <v>5.8287659373618164</v>
      </c>
      <c r="AA33" s="13">
        <f t="shared" ca="1" si="14"/>
        <v>1.6966692401609411</v>
      </c>
      <c r="AB33" s="13">
        <f t="shared" ca="1" si="14"/>
        <v>5.2400460217285669</v>
      </c>
      <c r="AC33" s="13">
        <f t="shared" ca="1" si="14"/>
        <v>1.002416818589466</v>
      </c>
      <c r="AD33" s="13">
        <f t="shared" ca="1" si="14"/>
        <v>3.5579523530323542</v>
      </c>
      <c r="AE33" s="13">
        <f t="shared" ca="1" si="14"/>
        <v>3.4144455809318752</v>
      </c>
      <c r="AF33" s="13">
        <f t="shared" ca="1" si="14"/>
        <v>5.600504221905565</v>
      </c>
      <c r="AG33" s="13">
        <f t="shared" ca="1" si="14"/>
        <v>0.63787513722989431</v>
      </c>
      <c r="AH33" s="13">
        <f t="shared" ca="1" si="14"/>
        <v>5.9453956122309481</v>
      </c>
      <c r="AI33" s="13">
        <f t="shared" ca="1" si="14"/>
        <v>3.4793725349216325</v>
      </c>
      <c r="AJ33" s="13">
        <f t="shared" ca="1" si="14"/>
        <v>2.8077398083517009</v>
      </c>
      <c r="AK33" s="29">
        <f t="shared" ca="1" si="10"/>
        <v>-4.3966692482821683</v>
      </c>
      <c r="AL33" s="13">
        <f t="shared" ca="1" si="5"/>
        <v>0.7748470855389249</v>
      </c>
      <c r="AM33" s="13">
        <f t="shared" ca="1" si="5"/>
        <v>-3.956428840052399</v>
      </c>
      <c r="AN33" s="13">
        <f t="shared" ca="1" si="5"/>
        <v>-5.6958229718936542</v>
      </c>
      <c r="AO33" s="13">
        <f t="shared" ca="1" si="5"/>
        <v>18.189617406755993</v>
      </c>
      <c r="AP33" s="13">
        <f t="shared" ca="1" si="5"/>
        <v>0.32141346809842286</v>
      </c>
      <c r="AQ33" s="13">
        <f t="shared" ca="1" si="5"/>
        <v>-16.4568992968263</v>
      </c>
      <c r="AR33" s="13">
        <f t="shared" ca="1" si="5"/>
        <v>-6.5839203643856905</v>
      </c>
      <c r="AS33" s="13">
        <f t="shared" ca="1" si="5"/>
        <v>-7.3197793765801666</v>
      </c>
      <c r="AT33" s="13">
        <f t="shared" ca="1" si="5"/>
        <v>14.601511962630795</v>
      </c>
      <c r="AU33" s="13">
        <f t="shared" ca="1" si="5"/>
        <v>-6.6981244466400405</v>
      </c>
      <c r="AV33" s="13">
        <f t="shared" ca="1" si="5"/>
        <v>6.9621918836342456</v>
      </c>
      <c r="AW33" s="13">
        <f t="shared" ca="1" si="5"/>
        <v>-3.0889549999258863</v>
      </c>
      <c r="AX33" s="13">
        <f t="shared" ca="1" si="6"/>
        <v>23.370559414051463</v>
      </c>
      <c r="AY33" s="13">
        <f t="shared" ca="1" si="6"/>
        <v>-2.3187888517447686</v>
      </c>
      <c r="AZ33" s="13">
        <f t="shared" ca="1" si="6"/>
        <v>-9.1263161437133657</v>
      </c>
      <c r="BA33" s="13">
        <f t="shared" ca="1" si="6"/>
        <v>5.9080564650444138</v>
      </c>
      <c r="BB33" s="13">
        <f t="shared" ca="1" si="6"/>
        <v>4.7179244555797055</v>
      </c>
      <c r="BC33" s="13">
        <f t="shared" ca="1" si="6"/>
        <v>-12.219962716179285</v>
      </c>
      <c r="BD33" s="13">
        <f t="shared" ca="1" si="6"/>
        <v>-6.6008447986724725</v>
      </c>
      <c r="BE33" s="13">
        <f t="shared" ca="1" si="6"/>
        <v>-23.012568546250172</v>
      </c>
      <c r="BF33" s="13">
        <f t="shared" ca="1" si="6"/>
        <v>7.3062139572484508</v>
      </c>
      <c r="BG33" s="13">
        <f t="shared" ca="1" si="6"/>
        <v>-5.1435148495299252</v>
      </c>
      <c r="BH33" s="13">
        <f t="shared" ca="1" si="6"/>
        <v>2.6484586528226028</v>
      </c>
      <c r="BI33" s="13">
        <f t="shared" ca="1" si="6"/>
        <v>-15.208801496570871</v>
      </c>
      <c r="BJ33" s="13">
        <f t="shared" ca="1" si="6"/>
        <v>-0.29841954968870699</v>
      </c>
      <c r="BK33" s="13">
        <f t="shared" ca="1" si="6"/>
        <v>-6.7174305409065163</v>
      </c>
      <c r="BL33" s="13">
        <f t="shared" ca="1" si="6"/>
        <v>12.953112983732678</v>
      </c>
      <c r="BM33" s="13">
        <f t="shared" ca="1" si="6"/>
        <v>4.9529843608465667</v>
      </c>
      <c r="BN33" s="13">
        <f t="shared" ca="1" si="6"/>
        <v>-0.95617240212612886</v>
      </c>
      <c r="BO33" s="7">
        <v>12</v>
      </c>
    </row>
    <row r="34" spans="1:67" x14ac:dyDescent="0.2">
      <c r="A34" s="10">
        <v>13</v>
      </c>
      <c r="B34" s="14">
        <f t="shared" ca="1" si="7"/>
        <v>0.72906642955899481</v>
      </c>
      <c r="C34" s="16">
        <f t="shared" ca="1" si="8"/>
        <v>0.96449277913540932</v>
      </c>
      <c r="D34" s="16">
        <f t="shared" ca="1" si="9"/>
        <v>0.95220550760955247</v>
      </c>
      <c r="F34" s="7">
        <v>13</v>
      </c>
      <c r="G34" s="13">
        <f t="shared" ca="1" si="12"/>
        <v>1.7903233413823216</v>
      </c>
      <c r="H34" s="13">
        <f t="shared" ca="1" si="12"/>
        <v>2.9722312143085619</v>
      </c>
      <c r="I34" s="13">
        <f t="shared" ca="1" si="12"/>
        <v>4.8444648217344284</v>
      </c>
      <c r="J34" s="13">
        <f t="shared" ca="1" si="12"/>
        <v>1.1743878732351547</v>
      </c>
      <c r="K34" s="13">
        <f t="shared" ca="1" si="12"/>
        <v>10.238628343472971</v>
      </c>
      <c r="L34" s="13">
        <f t="shared" ca="1" si="12"/>
        <v>2.869589865142506</v>
      </c>
      <c r="M34" s="13">
        <f t="shared" ca="1" si="12"/>
        <v>3.6038719033782778</v>
      </c>
      <c r="N34" s="13">
        <f t="shared" ca="1" si="12"/>
        <v>4.8302614246986106</v>
      </c>
      <c r="O34" s="13">
        <f t="shared" ca="1" si="12"/>
        <v>2.9770070435873692</v>
      </c>
      <c r="P34" s="13">
        <f t="shared" ca="1" si="12"/>
        <v>1.8579931223625454</v>
      </c>
      <c r="Q34" s="13">
        <f t="shared" ca="1" si="13"/>
        <v>2.3139045722620848</v>
      </c>
      <c r="R34" s="13">
        <f t="shared" ca="1" si="13"/>
        <v>2.1874547771331745</v>
      </c>
      <c r="S34" s="13">
        <f t="shared" ca="1" si="13"/>
        <v>4.5433050157109971</v>
      </c>
      <c r="T34" s="13">
        <f t="shared" ca="1" si="13"/>
        <v>-4.2094106886784051</v>
      </c>
      <c r="U34" s="13">
        <f t="shared" ca="1" si="13"/>
        <v>-0.70458209814810946</v>
      </c>
      <c r="V34" s="13">
        <f t="shared" ca="1" si="13"/>
        <v>1.158695460814946</v>
      </c>
      <c r="W34" s="13">
        <f t="shared" ca="1" si="13"/>
        <v>0.4990220285923388</v>
      </c>
      <c r="X34" s="13">
        <f t="shared" ca="1" si="13"/>
        <v>2.4343134876571324</v>
      </c>
      <c r="Y34" s="13">
        <f t="shared" ca="1" si="13"/>
        <v>-0.65881057074364957</v>
      </c>
      <c r="Z34" s="13">
        <f t="shared" ca="1" si="13"/>
        <v>-1.8432953105519045</v>
      </c>
      <c r="AA34" s="13">
        <f t="shared" ca="1" si="14"/>
        <v>2.3987123356860902</v>
      </c>
      <c r="AB34" s="13">
        <f t="shared" ca="1" si="14"/>
        <v>1.0081957331944245</v>
      </c>
      <c r="AC34" s="13">
        <f t="shared" ca="1" si="14"/>
        <v>1.9217645711973552</v>
      </c>
      <c r="AD34" s="13">
        <f t="shared" ca="1" si="14"/>
        <v>3.0974903117480928</v>
      </c>
      <c r="AE34" s="13">
        <f t="shared" ca="1" si="14"/>
        <v>3.8331118756832758</v>
      </c>
      <c r="AF34" s="13">
        <f t="shared" ca="1" si="14"/>
        <v>-6.245630404909047</v>
      </c>
      <c r="AG34" s="13">
        <f t="shared" ca="1" si="14"/>
        <v>2.1391799570458701</v>
      </c>
      <c r="AH34" s="13">
        <f t="shared" ca="1" si="14"/>
        <v>3.9601527215545818</v>
      </c>
      <c r="AI34" s="13">
        <f t="shared" ca="1" si="14"/>
        <v>-0.39934646931900675</v>
      </c>
      <c r="AJ34" s="13">
        <f t="shared" ca="1" si="14"/>
        <v>-2.0459034279090513</v>
      </c>
      <c r="AK34" s="29">
        <f t="shared" ca="1" si="10"/>
        <v>13.422652958494805</v>
      </c>
      <c r="AL34" s="13">
        <f t="shared" ca="1" si="5"/>
        <v>-6.0845107674304586</v>
      </c>
      <c r="AM34" s="13">
        <f t="shared" ca="1" si="5"/>
        <v>16.666170625763055</v>
      </c>
      <c r="AN34" s="13">
        <f t="shared" ca="1" si="5"/>
        <v>17.933259856168242</v>
      </c>
      <c r="AO34" s="13">
        <f t="shared" ca="1" si="5"/>
        <v>-9.3980738826417554</v>
      </c>
      <c r="AP34" s="13">
        <f t="shared" ca="1" si="5"/>
        <v>-1.2164116292770295</v>
      </c>
      <c r="AQ34" s="13">
        <f t="shared" ca="1" si="5"/>
        <v>-10.021753694099559</v>
      </c>
      <c r="AR34" s="13">
        <f t="shared" ca="1" si="5"/>
        <v>-13.536057241819689</v>
      </c>
      <c r="AS34" s="13">
        <f t="shared" ca="1" si="5"/>
        <v>20.531064955388988</v>
      </c>
      <c r="AT34" s="13">
        <f t="shared" ca="1" si="5"/>
        <v>-7.0919669714042932</v>
      </c>
      <c r="AU34" s="13">
        <f t="shared" ca="1" si="5"/>
        <v>8.7165464439364237E-2</v>
      </c>
      <c r="AV34" s="13">
        <f t="shared" ca="1" si="5"/>
        <v>1.5705545313483187</v>
      </c>
      <c r="AW34" s="13">
        <f t="shared" ca="1" si="5"/>
        <v>-16.625952329705548</v>
      </c>
      <c r="AX34" s="13">
        <f t="shared" ca="1" si="6"/>
        <v>-9.6451994566071875</v>
      </c>
      <c r="AY34" s="13">
        <f t="shared" ca="1" si="6"/>
        <v>15.070855177899183</v>
      </c>
      <c r="AZ34" s="13">
        <f t="shared" ca="1" si="6"/>
        <v>17.531032807685584</v>
      </c>
      <c r="BA34" s="13">
        <f t="shared" ca="1" si="6"/>
        <v>2.3717571049280872</v>
      </c>
      <c r="BB34" s="13">
        <f t="shared" ca="1" si="6"/>
        <v>-15.721203483776719</v>
      </c>
      <c r="BC34" s="13">
        <f t="shared" ca="1" si="6"/>
        <v>7.0602640757444073</v>
      </c>
      <c r="BD34" s="13">
        <f t="shared" ca="1" si="6"/>
        <v>20.565893577827296</v>
      </c>
      <c r="BE34" s="13">
        <f t="shared" ca="1" si="6"/>
        <v>-8.5931156775408688</v>
      </c>
      <c r="BF34" s="13">
        <f t="shared" ca="1" si="6"/>
        <v>19.348542534361965</v>
      </c>
      <c r="BG34" s="13">
        <f t="shared" ca="1" si="6"/>
        <v>0.32112062952962916</v>
      </c>
      <c r="BH34" s="13">
        <f t="shared" ca="1" si="6"/>
        <v>8.0070815490279976</v>
      </c>
      <c r="BI34" s="13">
        <f t="shared" ca="1" si="6"/>
        <v>5.458466257374603</v>
      </c>
      <c r="BJ34" s="13">
        <f t="shared" ca="1" si="6"/>
        <v>1.5875656070859838</v>
      </c>
      <c r="BK34" s="13">
        <f t="shared" ca="1" si="6"/>
        <v>9.3048915953482449</v>
      </c>
      <c r="BL34" s="13">
        <f t="shared" ca="1" si="6"/>
        <v>2.6303250644520708</v>
      </c>
      <c r="BM34" s="13">
        <f t="shared" ca="1" si="6"/>
        <v>12.244156224136047</v>
      </c>
      <c r="BN34" s="13">
        <f t="shared" ca="1" si="6"/>
        <v>19.525817850042234</v>
      </c>
      <c r="BO34" s="7">
        <v>13</v>
      </c>
    </row>
    <row r="35" spans="1:67" x14ac:dyDescent="0.2">
      <c r="A35" s="10">
        <v>14</v>
      </c>
      <c r="B35" s="14">
        <f t="shared" ca="1" si="7"/>
        <v>0.94225378565666107</v>
      </c>
      <c r="C35" s="16">
        <f t="shared" ca="1" si="8"/>
        <v>0.99867530652657843</v>
      </c>
      <c r="D35" s="16">
        <f t="shared" ca="1" si="9"/>
        <v>0.97698752588296789</v>
      </c>
      <c r="F35" s="7">
        <v>14</v>
      </c>
      <c r="G35" s="13">
        <f t="shared" ca="1" si="12"/>
        <v>3.5096736217329028</v>
      </c>
      <c r="H35" s="13">
        <f t="shared" ca="1" si="12"/>
        <v>2.5339878399080087</v>
      </c>
      <c r="I35" s="13">
        <f t="shared" ca="1" si="12"/>
        <v>3.7414762095420211</v>
      </c>
      <c r="J35" s="13">
        <f t="shared" ca="1" si="12"/>
        <v>-0.25852346546863458</v>
      </c>
      <c r="K35" s="13">
        <f t="shared" ca="1" si="12"/>
        <v>-3.4100388731314899</v>
      </c>
      <c r="L35" s="13">
        <f t="shared" ca="1" si="12"/>
        <v>2.1152866891272795</v>
      </c>
      <c r="M35" s="13">
        <f t="shared" ca="1" si="12"/>
        <v>3.7707211921191561</v>
      </c>
      <c r="N35" s="13">
        <f t="shared" ca="1" si="12"/>
        <v>2.7981529522419084</v>
      </c>
      <c r="O35" s="13">
        <f t="shared" ca="1" si="12"/>
        <v>-0.38229933502449276</v>
      </c>
      <c r="P35" s="13">
        <f t="shared" ca="1" si="12"/>
        <v>4.1550804509288142</v>
      </c>
      <c r="Q35" s="13">
        <f t="shared" ca="1" si="13"/>
        <v>2.5350083197197186</v>
      </c>
      <c r="R35" s="13">
        <f t="shared" ca="1" si="13"/>
        <v>3.935830787516998</v>
      </c>
      <c r="S35" s="13">
        <f t="shared" ca="1" si="13"/>
        <v>4.6281254162638898</v>
      </c>
      <c r="T35" s="13">
        <f t="shared" ca="1" si="13"/>
        <v>1.6342802702820949</v>
      </c>
      <c r="U35" s="13">
        <f t="shared" ca="1" si="13"/>
        <v>3.2288253768538628</v>
      </c>
      <c r="V35" s="13">
        <f t="shared" ca="1" si="13"/>
        <v>2.9065003347832086</v>
      </c>
      <c r="W35" s="13">
        <f t="shared" ca="1" si="13"/>
        <v>2.78439512884027</v>
      </c>
      <c r="X35" s="13">
        <f t="shared" ca="1" si="13"/>
        <v>3.799954397107665</v>
      </c>
      <c r="Y35" s="13">
        <f t="shared" ca="1" si="13"/>
        <v>4.5150452851202783</v>
      </c>
      <c r="Z35" s="13">
        <f t="shared" ca="1" si="13"/>
        <v>1.9194421229738601</v>
      </c>
      <c r="AA35" s="13">
        <f t="shared" ca="1" si="14"/>
        <v>-0.40962167785507475</v>
      </c>
      <c r="AB35" s="13">
        <f t="shared" ca="1" si="14"/>
        <v>0.335742889885843</v>
      </c>
      <c r="AC35" s="13">
        <f t="shared" ca="1" si="14"/>
        <v>-3.5042940970204581</v>
      </c>
      <c r="AD35" s="13">
        <f t="shared" ca="1" si="14"/>
        <v>2.1039880122783527</v>
      </c>
      <c r="AE35" s="13">
        <f t="shared" ca="1" si="14"/>
        <v>-0.44332607943290947</v>
      </c>
      <c r="AF35" s="13">
        <f t="shared" ca="1" si="14"/>
        <v>0.97911864256038639</v>
      </c>
      <c r="AG35" s="13">
        <f t="shared" ca="1" si="14"/>
        <v>-6.2058134749785054E-3</v>
      </c>
      <c r="AH35" s="13">
        <f t="shared" ca="1" si="14"/>
        <v>0.72208426473378329</v>
      </c>
      <c r="AI35" s="13">
        <f t="shared" ca="1" si="14"/>
        <v>1.4711851780335139</v>
      </c>
      <c r="AJ35" s="13">
        <f t="shared" ca="1" si="14"/>
        <v>7.5274980131610087</v>
      </c>
      <c r="AK35" s="29">
        <f t="shared" ca="1" si="10"/>
        <v>-2.2897588533478599</v>
      </c>
      <c r="AL35" s="13">
        <f t="shared" ca="1" si="5"/>
        <v>15.922821620909483</v>
      </c>
      <c r="AM35" s="13">
        <f t="shared" ca="1" si="5"/>
        <v>23.499665507621067</v>
      </c>
      <c r="AN35" s="13">
        <f t="shared" ca="1" si="5"/>
        <v>-2.2168376802671492</v>
      </c>
      <c r="AO35" s="13">
        <f t="shared" ca="1" si="5"/>
        <v>14.172802926937848</v>
      </c>
      <c r="AP35" s="13">
        <f t="shared" ca="1" si="5"/>
        <v>8.7686988357938382</v>
      </c>
      <c r="AQ35" s="13">
        <f t="shared" ca="1" si="5"/>
        <v>-3.887350024763581</v>
      </c>
      <c r="AR35" s="13">
        <f t="shared" ca="1" si="5"/>
        <v>12.871627249168416</v>
      </c>
      <c r="AS35" s="13">
        <f t="shared" ca="1" si="5"/>
        <v>3.42884879195047</v>
      </c>
      <c r="AT35" s="13">
        <f t="shared" ca="1" si="5"/>
        <v>10.311526986896162</v>
      </c>
      <c r="AU35" s="13">
        <f t="shared" ca="1" si="5"/>
        <v>-1.9990891127309904</v>
      </c>
      <c r="AV35" s="13">
        <f t="shared" ca="1" si="5"/>
        <v>-14.24409582547424</v>
      </c>
      <c r="AW35" s="13">
        <f t="shared" ca="1" si="5"/>
        <v>2.8931202949569474</v>
      </c>
      <c r="AX35" s="13">
        <f t="shared" ca="1" si="6"/>
        <v>9.1478020033434628</v>
      </c>
      <c r="AY35" s="13">
        <f t="shared" ca="1" si="6"/>
        <v>-0.55476492488326556</v>
      </c>
      <c r="AZ35" s="13">
        <f t="shared" ca="1" si="6"/>
        <v>16.355267152479335</v>
      </c>
      <c r="BA35" s="13">
        <f t="shared" ca="1" si="6"/>
        <v>7.1268532557738657</v>
      </c>
      <c r="BB35" s="13">
        <f t="shared" ca="1" si="6"/>
        <v>1.7051741935709073</v>
      </c>
      <c r="BC35" s="13">
        <f t="shared" ca="1" si="6"/>
        <v>5.5004764308826699</v>
      </c>
      <c r="BD35" s="13">
        <f t="shared" ca="1" si="6"/>
        <v>-6.7562521660747681</v>
      </c>
      <c r="BE35" s="13">
        <f t="shared" ref="AX35:BN48" ca="1" si="15">_xlfn.NORM.INV(RAND(),$E$8,$E$9)</f>
        <v>2.6984585129007441</v>
      </c>
      <c r="BF35" s="13">
        <f t="shared" ca="1" si="15"/>
        <v>3.3938715482893573</v>
      </c>
      <c r="BG35" s="13">
        <f t="shared" ca="1" si="15"/>
        <v>3.3210352808275991</v>
      </c>
      <c r="BH35" s="13">
        <f t="shared" ca="1" si="15"/>
        <v>14.504661222434613</v>
      </c>
      <c r="BI35" s="13">
        <f t="shared" ca="1" si="15"/>
        <v>-8.7186235746761618</v>
      </c>
      <c r="BJ35" s="13">
        <f t="shared" ca="1" si="15"/>
        <v>2.3952164280568171</v>
      </c>
      <c r="BK35" s="13">
        <f t="shared" ca="1" si="15"/>
        <v>-8.2894133053296279</v>
      </c>
      <c r="BL35" s="13">
        <f t="shared" ca="1" si="15"/>
        <v>2.3857163454561428</v>
      </c>
      <c r="BM35" s="13">
        <f t="shared" ca="1" si="15"/>
        <v>4.0386334726215267</v>
      </c>
      <c r="BN35" s="13">
        <f t="shared" ca="1" si="15"/>
        <v>20.736270803352145</v>
      </c>
      <c r="BO35" s="7">
        <v>14</v>
      </c>
    </row>
    <row r="36" spans="1:67" x14ac:dyDescent="0.2">
      <c r="A36" s="10">
        <v>15</v>
      </c>
      <c r="B36" s="14">
        <f t="shared" ca="1" si="7"/>
        <v>0.9628086595498293</v>
      </c>
      <c r="C36" s="16">
        <f t="shared" ca="1" si="8"/>
        <v>1.0018945778502366</v>
      </c>
      <c r="D36" s="16">
        <f t="shared" ca="1" si="9"/>
        <v>1.0022477889607415</v>
      </c>
      <c r="F36" s="7">
        <v>15</v>
      </c>
      <c r="G36" s="13">
        <f t="shared" ca="1" si="12"/>
        <v>-2.2365308540007209</v>
      </c>
      <c r="H36" s="13">
        <f t="shared" ca="1" si="12"/>
        <v>-2.7175712140713753</v>
      </c>
      <c r="I36" s="13">
        <f t="shared" ca="1" si="12"/>
        <v>0.29209013019510355</v>
      </c>
      <c r="J36" s="13">
        <f t="shared" ca="1" si="12"/>
        <v>2.429964541609376</v>
      </c>
      <c r="K36" s="13">
        <f t="shared" ca="1" si="12"/>
        <v>9.1283442546077964</v>
      </c>
      <c r="L36" s="13">
        <f t="shared" ca="1" si="12"/>
        <v>5.2520527310650618</v>
      </c>
      <c r="M36" s="13">
        <f t="shared" ca="1" si="12"/>
        <v>2.2002617081191085</v>
      </c>
      <c r="N36" s="13">
        <f t="shared" ca="1" si="12"/>
        <v>1.1509563148397115</v>
      </c>
      <c r="O36" s="13">
        <f t="shared" ca="1" si="12"/>
        <v>3.8742164683781843</v>
      </c>
      <c r="P36" s="13">
        <f t="shared" ca="1" si="12"/>
        <v>4.6924953170048127</v>
      </c>
      <c r="Q36" s="13">
        <f t="shared" ca="1" si="13"/>
        <v>3.610278014583975</v>
      </c>
      <c r="R36" s="13">
        <f t="shared" ca="1" si="13"/>
        <v>4.1809717967113471</v>
      </c>
      <c r="S36" s="13">
        <f t="shared" ca="1" si="13"/>
        <v>-2.8938405681855901</v>
      </c>
      <c r="T36" s="13">
        <f t="shared" ca="1" si="13"/>
        <v>1.7878741363041377</v>
      </c>
      <c r="U36" s="13">
        <f t="shared" ca="1" si="13"/>
        <v>-0.99551661601021602</v>
      </c>
      <c r="V36" s="13">
        <f t="shared" ca="1" si="13"/>
        <v>1.6743839875933146</v>
      </c>
      <c r="W36" s="13">
        <f t="shared" ca="1" si="13"/>
        <v>0.93552742229118424</v>
      </c>
      <c r="X36" s="13">
        <f t="shared" ca="1" si="13"/>
        <v>0.83613473758875712</v>
      </c>
      <c r="Y36" s="13">
        <f t="shared" ca="1" si="13"/>
        <v>-1.8749332532101977</v>
      </c>
      <c r="Z36" s="13">
        <f t="shared" ca="1" si="13"/>
        <v>0.48017272808770306</v>
      </c>
      <c r="AA36" s="13">
        <f t="shared" ca="1" si="14"/>
        <v>-0.37552697984980554</v>
      </c>
      <c r="AB36" s="13">
        <f t="shared" ca="1" si="14"/>
        <v>4.6310308565610523</v>
      </c>
      <c r="AC36" s="13">
        <f t="shared" ca="1" si="14"/>
        <v>1.2299741111090241</v>
      </c>
      <c r="AD36" s="13">
        <f t="shared" ca="1" si="14"/>
        <v>-2.3706211225566758</v>
      </c>
      <c r="AE36" s="13">
        <f t="shared" ca="1" si="14"/>
        <v>5.6934625573158328</v>
      </c>
      <c r="AF36" s="13">
        <f t="shared" ca="1" si="14"/>
        <v>1.4954969683979771</v>
      </c>
      <c r="AG36" s="13">
        <f t="shared" ca="1" si="14"/>
        <v>2.8519196225116135</v>
      </c>
      <c r="AH36" s="13">
        <f t="shared" ca="1" si="14"/>
        <v>-2.7457250938983426</v>
      </c>
      <c r="AI36" s="13">
        <f t="shared" ca="1" si="14"/>
        <v>-1.1150857416027504</v>
      </c>
      <c r="AJ36" s="13">
        <f t="shared" ca="1" si="14"/>
        <v>0.24159107332583263</v>
      </c>
      <c r="AK36" s="29">
        <f t="shared" ca="1" si="10"/>
        <v>32.579950175471787</v>
      </c>
      <c r="AL36" s="13">
        <f t="shared" ca="1" si="5"/>
        <v>8.6911520812727545</v>
      </c>
      <c r="AM36" s="13">
        <f t="shared" ca="1" si="5"/>
        <v>-0.8427541338436253</v>
      </c>
      <c r="AN36" s="13">
        <f t="shared" ca="1" si="5"/>
        <v>8.7980568825553647</v>
      </c>
      <c r="AO36" s="13">
        <f t="shared" ca="1" si="5"/>
        <v>7.4137831337278728</v>
      </c>
      <c r="AP36" s="13">
        <f t="shared" ca="1" si="5"/>
        <v>-4.7313615026496407</v>
      </c>
      <c r="AQ36" s="13">
        <f t="shared" ca="1" si="5"/>
        <v>6.1653354218757475</v>
      </c>
      <c r="AR36" s="13">
        <f t="shared" ca="1" si="5"/>
        <v>9.0144765741907573</v>
      </c>
      <c r="AS36" s="13">
        <f t="shared" ca="1" si="5"/>
        <v>-11.824298170336602</v>
      </c>
      <c r="AT36" s="13">
        <f t="shared" ca="1" si="5"/>
        <v>6.5504457194245855</v>
      </c>
      <c r="AU36" s="13">
        <f t="shared" ca="1" si="5"/>
        <v>-12.25798515380826</v>
      </c>
      <c r="AV36" s="13">
        <f t="shared" ca="1" si="5"/>
        <v>-0.2144185226387445</v>
      </c>
      <c r="AW36" s="13">
        <f t="shared" ca="1" si="5"/>
        <v>6.213103447956275</v>
      </c>
      <c r="AX36" s="13">
        <f t="shared" ca="1" si="15"/>
        <v>4.0666087008406357</v>
      </c>
      <c r="AY36" s="13">
        <f t="shared" ca="1" si="15"/>
        <v>23.777244374020945</v>
      </c>
      <c r="AZ36" s="13">
        <f t="shared" ca="1" si="15"/>
        <v>15.453282042384211</v>
      </c>
      <c r="BA36" s="13">
        <f t="shared" ca="1" si="15"/>
        <v>-4.7825098350775797</v>
      </c>
      <c r="BB36" s="13">
        <f t="shared" ca="1" si="15"/>
        <v>5.0303867320604212</v>
      </c>
      <c r="BC36" s="13">
        <f t="shared" ca="1" si="15"/>
        <v>7.4820224083741405</v>
      </c>
      <c r="BD36" s="13">
        <f t="shared" ca="1" si="15"/>
        <v>-3.2170834948749247</v>
      </c>
      <c r="BE36" s="13">
        <f t="shared" ca="1" si="15"/>
        <v>-15.342121252603356</v>
      </c>
      <c r="BF36" s="13">
        <f t="shared" ca="1" si="15"/>
        <v>25.188833621080196</v>
      </c>
      <c r="BG36" s="13">
        <f t="shared" ca="1" si="15"/>
        <v>3.417722621963982</v>
      </c>
      <c r="BH36" s="13">
        <f t="shared" ca="1" si="15"/>
        <v>-2.1089849768589284</v>
      </c>
      <c r="BI36" s="13">
        <f t="shared" ca="1" si="15"/>
        <v>-7.0616115660967029</v>
      </c>
      <c r="BJ36" s="13">
        <f t="shared" ca="1" si="15"/>
        <v>13.163039607268608</v>
      </c>
      <c r="BK36" s="13">
        <f t="shared" ca="1" si="15"/>
        <v>4.3145986271467907</v>
      </c>
      <c r="BL36" s="13">
        <f t="shared" ca="1" si="15"/>
        <v>18.608173065890263</v>
      </c>
      <c r="BM36" s="13">
        <f t="shared" ca="1" si="15"/>
        <v>3.0914115176917578</v>
      </c>
      <c r="BN36" s="13">
        <f t="shared" ca="1" si="15"/>
        <v>7.3963628916849409</v>
      </c>
      <c r="BO36" s="7">
        <v>15</v>
      </c>
    </row>
    <row r="37" spans="1:67" x14ac:dyDescent="0.2">
      <c r="A37" s="10">
        <v>16</v>
      </c>
      <c r="B37" s="14">
        <f t="shared" ca="1" si="7"/>
        <v>1.2264696383455203</v>
      </c>
      <c r="C37" s="16">
        <f t="shared" ca="1" si="8"/>
        <v>1.0225688659287626</v>
      </c>
      <c r="D37" s="16">
        <f t="shared" ca="1" si="9"/>
        <v>1.0281774873124807</v>
      </c>
      <c r="F37" s="7">
        <v>16</v>
      </c>
      <c r="G37" s="13">
        <f t="shared" ca="1" si="12"/>
        <v>2.3270777771839311</v>
      </c>
      <c r="H37" s="13">
        <f t="shared" ca="1" si="12"/>
        <v>2.8289339035166874</v>
      </c>
      <c r="I37" s="13">
        <f t="shared" ca="1" si="12"/>
        <v>1.2064368043964839</v>
      </c>
      <c r="J37" s="13">
        <f t="shared" ca="1" si="12"/>
        <v>4.3751064257158419</v>
      </c>
      <c r="K37" s="13">
        <f t="shared" ca="1" si="12"/>
        <v>-0.16689395740154644</v>
      </c>
      <c r="L37" s="13">
        <f t="shared" ca="1" si="12"/>
        <v>-2.9584247962949073</v>
      </c>
      <c r="M37" s="13">
        <f t="shared" ca="1" si="12"/>
        <v>8.5678255473741167</v>
      </c>
      <c r="N37" s="13">
        <f t="shared" ca="1" si="12"/>
        <v>2.1582025003187635</v>
      </c>
      <c r="O37" s="13">
        <f t="shared" ca="1" si="12"/>
        <v>1.342200066525516</v>
      </c>
      <c r="P37" s="13">
        <f t="shared" ca="1" si="12"/>
        <v>-0.53478211603974035</v>
      </c>
      <c r="Q37" s="13">
        <f t="shared" ca="1" si="13"/>
        <v>3.2809514504475268</v>
      </c>
      <c r="R37" s="13">
        <f t="shared" ca="1" si="13"/>
        <v>6.215633557827914</v>
      </c>
      <c r="S37" s="13">
        <f t="shared" ca="1" si="13"/>
        <v>7.8627682870418134</v>
      </c>
      <c r="T37" s="13">
        <f t="shared" ca="1" si="13"/>
        <v>-0.64549304969197641</v>
      </c>
      <c r="U37" s="13">
        <f t="shared" ca="1" si="13"/>
        <v>2.1556001577047668</v>
      </c>
      <c r="V37" s="13">
        <f t="shared" ca="1" si="13"/>
        <v>1.021091261972694</v>
      </c>
      <c r="W37" s="13">
        <f t="shared" ca="1" si="13"/>
        <v>3.1982314564599452</v>
      </c>
      <c r="X37" s="13">
        <f t="shared" ca="1" si="13"/>
        <v>4.8536943240238566</v>
      </c>
      <c r="Y37" s="13">
        <f t="shared" ca="1" si="13"/>
        <v>2.7656263451392147</v>
      </c>
      <c r="Z37" s="13">
        <f t="shared" ca="1" si="13"/>
        <v>4.9726473699979437</v>
      </c>
      <c r="AA37" s="13">
        <f t="shared" ca="1" si="14"/>
        <v>8.2798461123733968</v>
      </c>
      <c r="AB37" s="13">
        <f t="shared" ca="1" si="14"/>
        <v>1.7341041238530255</v>
      </c>
      <c r="AC37" s="13">
        <f t="shared" ca="1" si="14"/>
        <v>-3.4835949728936288</v>
      </c>
      <c r="AD37" s="13">
        <f t="shared" ca="1" si="14"/>
        <v>6.2631061642757784</v>
      </c>
      <c r="AE37" s="13">
        <f t="shared" ca="1" si="14"/>
        <v>4.2485707942574917</v>
      </c>
      <c r="AF37" s="13">
        <f t="shared" ca="1" si="14"/>
        <v>4.634474110977898</v>
      </c>
      <c r="AG37" s="13">
        <f t="shared" ca="1" si="14"/>
        <v>4.1172921388340047</v>
      </c>
      <c r="AH37" s="13">
        <f t="shared" ca="1" si="14"/>
        <v>3.7868738919915823</v>
      </c>
      <c r="AI37" s="13">
        <f t="shared" ca="1" si="14"/>
        <v>-1.2191136693358198</v>
      </c>
      <c r="AJ37" s="13">
        <f t="shared" ca="1" si="14"/>
        <v>2.0193891906650432</v>
      </c>
      <c r="AK37" s="29">
        <f t="shared" ca="1" si="10"/>
        <v>7.9827765280661787</v>
      </c>
      <c r="AL37" s="13">
        <f t="shared" ca="1" si="5"/>
        <v>-3.194154910213717</v>
      </c>
      <c r="AM37" s="13">
        <f t="shared" ca="1" si="5"/>
        <v>1.8962802250969428</v>
      </c>
      <c r="AN37" s="13">
        <f t="shared" ca="1" si="5"/>
        <v>12.537447663934573</v>
      </c>
      <c r="AO37" s="13">
        <f t="shared" ca="1" si="5"/>
        <v>-3.3256209829627572</v>
      </c>
      <c r="AP37" s="13">
        <f t="shared" ca="1" si="5"/>
        <v>-0.39342149639404411</v>
      </c>
      <c r="AQ37" s="13">
        <f t="shared" ca="1" si="5"/>
        <v>12.253048541255264</v>
      </c>
      <c r="AR37" s="13">
        <f t="shared" ca="1" si="5"/>
        <v>4.5347161610815547</v>
      </c>
      <c r="AS37" s="13">
        <f t="shared" ca="1" si="5"/>
        <v>2.2575749452263052</v>
      </c>
      <c r="AT37" s="13">
        <f t="shared" ca="1" si="5"/>
        <v>5.1850921051655217</v>
      </c>
      <c r="AU37" s="13">
        <f t="shared" ca="1" si="5"/>
        <v>-3.6924844609559999</v>
      </c>
      <c r="AV37" s="13">
        <f t="shared" ca="1" si="5"/>
        <v>1.0829338044245111</v>
      </c>
      <c r="AW37" s="13">
        <f t="shared" ca="1" si="5"/>
        <v>-26.497154121424387</v>
      </c>
      <c r="AX37" s="13">
        <f t="shared" ca="1" si="15"/>
        <v>-4.7430596250887795</v>
      </c>
      <c r="AY37" s="13">
        <f t="shared" ca="1" si="15"/>
        <v>-4.5236243741610629</v>
      </c>
      <c r="AZ37" s="13">
        <f t="shared" ca="1" si="15"/>
        <v>1.4192521943532712</v>
      </c>
      <c r="BA37" s="13">
        <f t="shared" ca="1" si="15"/>
        <v>7.3565102167579814</v>
      </c>
      <c r="BB37" s="13">
        <f t="shared" ca="1" si="15"/>
        <v>4.619070013888475</v>
      </c>
      <c r="BC37" s="13">
        <f t="shared" ca="1" si="15"/>
        <v>-0.33109993367391288</v>
      </c>
      <c r="BD37" s="13">
        <f t="shared" ca="1" si="15"/>
        <v>5.601763606449051</v>
      </c>
      <c r="BE37" s="13">
        <f t="shared" ca="1" si="15"/>
        <v>8.5557436143365919</v>
      </c>
      <c r="BF37" s="13">
        <f t="shared" ca="1" si="15"/>
        <v>18.062355669437199</v>
      </c>
      <c r="BG37" s="13">
        <f t="shared" ca="1" si="15"/>
        <v>-7.3418985345796042</v>
      </c>
      <c r="BH37" s="13">
        <f t="shared" ca="1" si="15"/>
        <v>-4.8194652496400625</v>
      </c>
      <c r="BI37" s="13">
        <f t="shared" ca="1" si="15"/>
        <v>-1.9363961352983985</v>
      </c>
      <c r="BJ37" s="13">
        <f t="shared" ca="1" si="15"/>
        <v>12.568831373695337</v>
      </c>
      <c r="BK37" s="13">
        <f t="shared" ca="1" si="15"/>
        <v>3.122717722386124</v>
      </c>
      <c r="BL37" s="13">
        <f t="shared" ca="1" si="15"/>
        <v>-10.756519453086572</v>
      </c>
      <c r="BM37" s="13">
        <f t="shared" ca="1" si="15"/>
        <v>10.661942198698188</v>
      </c>
      <c r="BN37" s="13">
        <f t="shared" ca="1" si="15"/>
        <v>-11.838093686947433</v>
      </c>
      <c r="BO37" s="7">
        <v>16</v>
      </c>
    </row>
    <row r="38" spans="1:67" x14ac:dyDescent="0.2">
      <c r="A38" s="10">
        <v>17</v>
      </c>
      <c r="B38" s="14">
        <f t="shared" ca="1" si="7"/>
        <v>0.82404586446158701</v>
      </c>
      <c r="C38" s="16">
        <f t="shared" ca="1" si="8"/>
        <v>1.0256535641564888</v>
      </c>
      <c r="D38" s="16">
        <f t="shared" ca="1" si="9"/>
        <v>1.0549872681754822</v>
      </c>
      <c r="F38" s="7">
        <v>17</v>
      </c>
      <c r="G38" s="13">
        <f t="shared" ca="1" si="12"/>
        <v>4.0128240611881658</v>
      </c>
      <c r="H38" s="13">
        <f t="shared" ca="1" si="12"/>
        <v>-1.9235362967880665</v>
      </c>
      <c r="I38" s="13">
        <f t="shared" ca="1" si="12"/>
        <v>-4.0733030170117193</v>
      </c>
      <c r="J38" s="13">
        <f t="shared" ca="1" si="12"/>
        <v>8.8698921446958519</v>
      </c>
      <c r="K38" s="13">
        <f t="shared" ca="1" si="12"/>
        <v>4.3565766350973734</v>
      </c>
      <c r="L38" s="13">
        <f t="shared" ca="1" si="12"/>
        <v>5.5975351115412026</v>
      </c>
      <c r="M38" s="13">
        <f t="shared" ca="1" si="12"/>
        <v>-1.9546983090858161</v>
      </c>
      <c r="N38" s="13">
        <f t="shared" ca="1" si="12"/>
        <v>3.8434443032886363</v>
      </c>
      <c r="O38" s="13">
        <f t="shared" ca="1" si="12"/>
        <v>-1.3953983450652045</v>
      </c>
      <c r="P38" s="13">
        <f t="shared" ca="1" si="12"/>
        <v>8.8328273631252952E-3</v>
      </c>
      <c r="Q38" s="13">
        <f t="shared" ca="1" si="13"/>
        <v>5.9025922249120448</v>
      </c>
      <c r="R38" s="13">
        <f t="shared" ca="1" si="13"/>
        <v>3.0254919435911996</v>
      </c>
      <c r="S38" s="13">
        <f t="shared" ca="1" si="13"/>
        <v>0.47045489828027343</v>
      </c>
      <c r="T38" s="13">
        <f t="shared" ca="1" si="13"/>
        <v>-2.088123797679307</v>
      </c>
      <c r="U38" s="13">
        <f t="shared" ca="1" si="13"/>
        <v>-2.3531895107641727</v>
      </c>
      <c r="V38" s="13">
        <f t="shared" ca="1" si="13"/>
        <v>1.1474492965920695</v>
      </c>
      <c r="W38" s="13">
        <f t="shared" ca="1" si="13"/>
        <v>0.70900476982694949</v>
      </c>
      <c r="X38" s="13">
        <f t="shared" ca="1" si="13"/>
        <v>1.6095756038643885</v>
      </c>
      <c r="Y38" s="13">
        <f t="shared" ca="1" si="13"/>
        <v>0.42327928225792277</v>
      </c>
      <c r="Z38" s="13">
        <f t="shared" ca="1" si="13"/>
        <v>-2.8906962484454297</v>
      </c>
      <c r="AA38" s="13">
        <f t="shared" ca="1" si="14"/>
        <v>6.2302531905031975</v>
      </c>
      <c r="AB38" s="13">
        <f t="shared" ca="1" si="14"/>
        <v>-4.5951741317194088</v>
      </c>
      <c r="AC38" s="13">
        <f t="shared" ca="1" si="14"/>
        <v>0.16880310188962233</v>
      </c>
      <c r="AD38" s="13">
        <f t="shared" ca="1" si="14"/>
        <v>5.720353751895825</v>
      </c>
      <c r="AE38" s="13">
        <f t="shared" ca="1" si="14"/>
        <v>-1.4253656618299577</v>
      </c>
      <c r="AF38" s="13">
        <f t="shared" ca="1" si="14"/>
        <v>5.7723284641706654</v>
      </c>
      <c r="AG38" s="13">
        <f t="shared" ca="1" si="14"/>
        <v>-1.5790546440873969</v>
      </c>
      <c r="AH38" s="13">
        <f t="shared" ca="1" si="14"/>
        <v>6.6926445425559757</v>
      </c>
      <c r="AI38" s="13">
        <f t="shared" ca="1" si="14"/>
        <v>0.62830800256392649</v>
      </c>
      <c r="AJ38" s="13">
        <f t="shared" ca="1" si="14"/>
        <v>3.4776717678915077</v>
      </c>
      <c r="AK38" s="29">
        <f t="shared" ca="1" si="10"/>
        <v>10.269994390109918</v>
      </c>
      <c r="AL38" s="13">
        <f t="shared" ref="AL38:AW53" ca="1" si="16">_xlfn.NORM.INV(RAND(),$E$8,$E$9)</f>
        <v>10.656524549643581</v>
      </c>
      <c r="AM38" s="13">
        <f t="shared" ca="1" si="16"/>
        <v>6.1225508910614277</v>
      </c>
      <c r="AN38" s="13">
        <f t="shared" ca="1" si="16"/>
        <v>12.970938366602198</v>
      </c>
      <c r="AO38" s="13">
        <f t="shared" ca="1" si="16"/>
        <v>-2.9976089574388469</v>
      </c>
      <c r="AP38" s="13">
        <f t="shared" ca="1" si="16"/>
        <v>-13.159780346372356</v>
      </c>
      <c r="AQ38" s="13">
        <f t="shared" ca="1" si="16"/>
        <v>0.25685312974684127</v>
      </c>
      <c r="AR38" s="13">
        <f t="shared" ca="1" si="16"/>
        <v>-24.901841795152777</v>
      </c>
      <c r="AS38" s="13">
        <f t="shared" ca="1" si="16"/>
        <v>24.196595493067083</v>
      </c>
      <c r="AT38" s="13">
        <f t="shared" ca="1" si="16"/>
        <v>9.1526688700947556</v>
      </c>
      <c r="AU38" s="13">
        <f t="shared" ca="1" si="16"/>
        <v>-7.9748849821564107</v>
      </c>
      <c r="AV38" s="13">
        <f t="shared" ca="1" si="16"/>
        <v>10.114036927903861</v>
      </c>
      <c r="AW38" s="13">
        <f t="shared" ca="1" si="16"/>
        <v>-17.030875616356109</v>
      </c>
      <c r="AX38" s="13">
        <f t="shared" ca="1" si="15"/>
        <v>0.12032011918473895</v>
      </c>
      <c r="AY38" s="13">
        <f t="shared" ca="1" si="15"/>
        <v>-7.1782756989277114</v>
      </c>
      <c r="AZ38" s="13">
        <f t="shared" ca="1" si="15"/>
        <v>-7.5011708383569111</v>
      </c>
      <c r="BA38" s="13">
        <f t="shared" ca="1" si="15"/>
        <v>4.5767450537753174</v>
      </c>
      <c r="BB38" s="13">
        <f t="shared" ca="1" si="15"/>
        <v>18.783569654923088</v>
      </c>
      <c r="BC38" s="13">
        <f t="shared" ca="1" si="15"/>
        <v>1.071839768500225</v>
      </c>
      <c r="BD38" s="13">
        <f t="shared" ca="1" si="15"/>
        <v>7.4236853765135375</v>
      </c>
      <c r="BE38" s="13">
        <f t="shared" ca="1" si="15"/>
        <v>0.44991395384682376</v>
      </c>
      <c r="BF38" s="13">
        <f t="shared" ca="1" si="15"/>
        <v>13.55668663458872</v>
      </c>
      <c r="BG38" s="13">
        <f t="shared" ca="1" si="15"/>
        <v>-4.5830022102740902</v>
      </c>
      <c r="BH38" s="13">
        <f t="shared" ca="1" si="15"/>
        <v>3.3734875310722918</v>
      </c>
      <c r="BI38" s="13">
        <f t="shared" ca="1" si="15"/>
        <v>15.230523524740665</v>
      </c>
      <c r="BJ38" s="13">
        <f t="shared" ca="1" si="15"/>
        <v>-12.576046672229081</v>
      </c>
      <c r="BK38" s="13">
        <f t="shared" ca="1" si="15"/>
        <v>26.89582946049557</v>
      </c>
      <c r="BL38" s="13">
        <f t="shared" ca="1" si="15"/>
        <v>14.525204448768829</v>
      </c>
      <c r="BM38" s="13">
        <f t="shared" ca="1" si="15"/>
        <v>0.50796639408126021</v>
      </c>
      <c r="BN38" s="13">
        <f t="shared" ca="1" si="15"/>
        <v>3.3780127308735595</v>
      </c>
      <c r="BO38" s="7">
        <v>17</v>
      </c>
    </row>
    <row r="39" spans="1:67" x14ac:dyDescent="0.2">
      <c r="A39" s="10">
        <v>18</v>
      </c>
      <c r="B39" s="14">
        <f t="shared" ca="1" si="7"/>
        <v>0.6386549345149477</v>
      </c>
      <c r="C39" s="16">
        <f t="shared" ca="1" si="8"/>
        <v>1.0427846770574702</v>
      </c>
      <c r="D39" s="16">
        <f t="shared" ca="1" si="9"/>
        <v>1.0829187251922381</v>
      </c>
      <c r="F39" s="7">
        <v>18</v>
      </c>
      <c r="G39" s="13">
        <f t="shared" ca="1" si="12"/>
        <v>3.6281120305262213</v>
      </c>
      <c r="H39" s="13">
        <f t="shared" ca="1" si="12"/>
        <v>3.417790238013831</v>
      </c>
      <c r="I39" s="13">
        <f t="shared" ca="1" si="12"/>
        <v>2.5654096712657304</v>
      </c>
      <c r="J39" s="13">
        <f t="shared" ca="1" si="12"/>
        <v>-6.6416824971100574E-3</v>
      </c>
      <c r="K39" s="13">
        <f t="shared" ca="1" si="12"/>
        <v>4.5120640657674791</v>
      </c>
      <c r="L39" s="13">
        <f t="shared" ca="1" si="12"/>
        <v>3.7118017955259139</v>
      </c>
      <c r="M39" s="13">
        <f t="shared" ca="1" si="12"/>
        <v>-0.49248966524010473</v>
      </c>
      <c r="N39" s="13">
        <f t="shared" ca="1" si="12"/>
        <v>2.2443360369554446</v>
      </c>
      <c r="O39" s="13">
        <f t="shared" ca="1" si="12"/>
        <v>6.7058660927418305</v>
      </c>
      <c r="P39" s="13">
        <f t="shared" ca="1" si="12"/>
        <v>4.3279927779342398</v>
      </c>
      <c r="Q39" s="13">
        <f t="shared" ca="1" si="13"/>
        <v>-2.1837818860785365</v>
      </c>
      <c r="R39" s="13">
        <f t="shared" ca="1" si="13"/>
        <v>3.9597553818733648</v>
      </c>
      <c r="S39" s="13">
        <f t="shared" ca="1" si="13"/>
        <v>2.1419286832690667</v>
      </c>
      <c r="T39" s="13">
        <f t="shared" ca="1" si="13"/>
        <v>1.7175829205461963</v>
      </c>
      <c r="U39" s="13">
        <f t="shared" ca="1" si="13"/>
        <v>0.82607091861372428</v>
      </c>
      <c r="V39" s="13">
        <f t="shared" ca="1" si="13"/>
        <v>-3.6194679843785043</v>
      </c>
      <c r="W39" s="13">
        <f t="shared" ca="1" si="13"/>
        <v>0.51609809591155087</v>
      </c>
      <c r="X39" s="13">
        <f t="shared" ca="1" si="13"/>
        <v>2.5697745564769754</v>
      </c>
      <c r="Y39" s="13">
        <f t="shared" ca="1" si="13"/>
        <v>3.6192908288549708</v>
      </c>
      <c r="Z39" s="13">
        <f t="shared" ca="1" si="13"/>
        <v>-4.2992147382987618</v>
      </c>
      <c r="AA39" s="13">
        <f t="shared" ca="1" si="14"/>
        <v>2.5682610855445045</v>
      </c>
      <c r="AB39" s="13">
        <f t="shared" ca="1" si="14"/>
        <v>3.8003681422529039</v>
      </c>
      <c r="AC39" s="13">
        <f t="shared" ca="1" si="14"/>
        <v>0.25902244126817364</v>
      </c>
      <c r="AD39" s="13">
        <f t="shared" ca="1" si="14"/>
        <v>-2.077847533330651</v>
      </c>
      <c r="AE39" s="13">
        <f t="shared" ca="1" si="14"/>
        <v>3.4293976064228362</v>
      </c>
      <c r="AF39" s="13">
        <f t="shared" ca="1" si="14"/>
        <v>5.7738469071270622</v>
      </c>
      <c r="AG39" s="13">
        <f t="shared" ca="1" si="14"/>
        <v>-0.24774338049572586</v>
      </c>
      <c r="AH39" s="13">
        <f t="shared" ca="1" si="14"/>
        <v>-1.9380907410611923</v>
      </c>
      <c r="AI39" s="13">
        <f t="shared" ca="1" si="14"/>
        <v>3.6451718700015681</v>
      </c>
      <c r="AJ39" s="13">
        <f t="shared" ca="1" si="14"/>
        <v>6.3571899683995969</v>
      </c>
      <c r="AK39" s="29">
        <f t="shared" ca="1" si="10"/>
        <v>14.886415595686472</v>
      </c>
      <c r="AL39" s="13">
        <f t="shared" ca="1" si="16"/>
        <v>4.2846690211841469</v>
      </c>
      <c r="AM39" s="13">
        <f t="shared" ca="1" si="16"/>
        <v>-1.1038339797026007</v>
      </c>
      <c r="AN39" s="13">
        <f t="shared" ca="1" si="16"/>
        <v>24.775583523735435</v>
      </c>
      <c r="AO39" s="13">
        <f t="shared" ca="1" si="16"/>
        <v>5.4725299362679145</v>
      </c>
      <c r="AP39" s="13">
        <f t="shared" ca="1" si="16"/>
        <v>-13.300874686207187</v>
      </c>
      <c r="AQ39" s="13">
        <f t="shared" ca="1" si="16"/>
        <v>-3.4180318239498639</v>
      </c>
      <c r="AR39" s="13">
        <f t="shared" ca="1" si="16"/>
        <v>4.9956242326424398</v>
      </c>
      <c r="AS39" s="13">
        <f t="shared" ca="1" si="16"/>
        <v>-7.4007357118354982</v>
      </c>
      <c r="AT39" s="13">
        <f t="shared" ca="1" si="16"/>
        <v>-1.7769610191845433</v>
      </c>
      <c r="AU39" s="13">
        <f t="shared" ca="1" si="16"/>
        <v>7.7322508083797352</v>
      </c>
      <c r="AV39" s="13">
        <f t="shared" ca="1" si="16"/>
        <v>0.15939113354153833</v>
      </c>
      <c r="AW39" s="13">
        <f t="shared" ca="1" si="16"/>
        <v>-3.8396365778479531</v>
      </c>
      <c r="AX39" s="13">
        <f t="shared" ca="1" si="15"/>
        <v>1.3605929956024756</v>
      </c>
      <c r="AY39" s="13">
        <f t="shared" ca="1" si="15"/>
        <v>7.2938104962016306</v>
      </c>
      <c r="AZ39" s="13">
        <f t="shared" ca="1" si="15"/>
        <v>-13.684655798707823</v>
      </c>
      <c r="BA39" s="13">
        <f t="shared" ca="1" si="15"/>
        <v>1.5397334384111496</v>
      </c>
      <c r="BB39" s="13">
        <f t="shared" ca="1" si="15"/>
        <v>4.5738222053802868</v>
      </c>
      <c r="BC39" s="13">
        <f t="shared" ca="1" si="15"/>
        <v>-5.685940284079587</v>
      </c>
      <c r="BD39" s="13">
        <f t="shared" ca="1" si="15"/>
        <v>20.07056855671777</v>
      </c>
      <c r="BE39" s="13">
        <f t="shared" ca="1" si="15"/>
        <v>-12.839014155413313</v>
      </c>
      <c r="BF39" s="13">
        <f t="shared" ca="1" si="15"/>
        <v>2.5155698098309376</v>
      </c>
      <c r="BG39" s="13">
        <f t="shared" ca="1" si="15"/>
        <v>14.915915176566452</v>
      </c>
      <c r="BH39" s="13">
        <f t="shared" ca="1" si="15"/>
        <v>10.944387658714781</v>
      </c>
      <c r="BI39" s="13">
        <f t="shared" ca="1" si="15"/>
        <v>2.2727655858216096</v>
      </c>
      <c r="BJ39" s="13">
        <f t="shared" ca="1" si="15"/>
        <v>8.9666848979048499</v>
      </c>
      <c r="BK39" s="13">
        <f t="shared" ca="1" si="15"/>
        <v>5.2181236322421327</v>
      </c>
      <c r="BL39" s="13">
        <f t="shared" ca="1" si="15"/>
        <v>-10.885121924019087</v>
      </c>
      <c r="BM39" s="13">
        <f t="shared" ca="1" si="15"/>
        <v>14.633006308261457</v>
      </c>
      <c r="BN39" s="13">
        <f t="shared" ca="1" si="15"/>
        <v>3.0230732192619616</v>
      </c>
      <c r="BO39" s="7">
        <v>18</v>
      </c>
    </row>
    <row r="40" spans="1:67" x14ac:dyDescent="0.2">
      <c r="A40" s="10">
        <v>19</v>
      </c>
      <c r="B40" s="14">
        <f t="shared" ca="1" si="7"/>
        <v>1.9576059350049475</v>
      </c>
      <c r="C40" s="16">
        <f t="shared" ca="1" si="8"/>
        <v>1.0429083819440272</v>
      </c>
      <c r="D40" s="16">
        <f t="shared" ca="1" si="9"/>
        <v>1.1122593764627204</v>
      </c>
      <c r="F40" s="7">
        <v>19</v>
      </c>
      <c r="G40" s="13">
        <f t="shared" ca="1" si="12"/>
        <v>3.1752239782143565</v>
      </c>
      <c r="H40" s="13">
        <f t="shared" ca="1" si="12"/>
        <v>5.7778745681432113</v>
      </c>
      <c r="I40" s="13">
        <f t="shared" ca="1" si="12"/>
        <v>2.0008493282826647</v>
      </c>
      <c r="J40" s="13">
        <f t="shared" ca="1" si="12"/>
        <v>10.514106913503806</v>
      </c>
      <c r="K40" s="13">
        <f t="shared" ca="1" si="12"/>
        <v>2.8773726795231975</v>
      </c>
      <c r="L40" s="13">
        <f t="shared" ca="1" si="12"/>
        <v>-0.5992373033912366</v>
      </c>
      <c r="M40" s="13">
        <f t="shared" ca="1" si="12"/>
        <v>2.1538247142338611</v>
      </c>
      <c r="N40" s="13">
        <f t="shared" ca="1" si="12"/>
        <v>-1.6650819010710598</v>
      </c>
      <c r="O40" s="13">
        <f t="shared" ca="1" si="12"/>
        <v>4.9696586755446575</v>
      </c>
      <c r="P40" s="13">
        <f t="shared" ca="1" si="12"/>
        <v>3.719924601033644</v>
      </c>
      <c r="Q40" s="13">
        <f t="shared" ca="1" si="13"/>
        <v>0.93901261796824254</v>
      </c>
      <c r="R40" s="13">
        <f t="shared" ca="1" si="13"/>
        <v>1.8346883228641953</v>
      </c>
      <c r="S40" s="13">
        <f t="shared" ca="1" si="13"/>
        <v>0.15124519133782366</v>
      </c>
      <c r="T40" s="13">
        <f t="shared" ca="1" si="13"/>
        <v>2.419961992133421</v>
      </c>
      <c r="U40" s="13">
        <f t="shared" ca="1" si="13"/>
        <v>2.7942658553039847</v>
      </c>
      <c r="V40" s="13">
        <f t="shared" ca="1" si="13"/>
        <v>5.4514044753509729</v>
      </c>
      <c r="W40" s="13">
        <f t="shared" ca="1" si="13"/>
        <v>6.4534912698058458</v>
      </c>
      <c r="X40" s="13">
        <f t="shared" ca="1" si="13"/>
        <v>-2.462259943101655</v>
      </c>
      <c r="Y40" s="13">
        <f t="shared" ca="1" si="13"/>
        <v>6.8121377190310746</v>
      </c>
      <c r="Z40" s="13">
        <f t="shared" ca="1" si="13"/>
        <v>-3.5777087267590373</v>
      </c>
      <c r="AA40" s="13">
        <f t="shared" ca="1" si="14"/>
        <v>0.2480208276662208</v>
      </c>
      <c r="AB40" s="13">
        <f t="shared" ca="1" si="14"/>
        <v>0.66925577618586551</v>
      </c>
      <c r="AC40" s="13">
        <f t="shared" ca="1" si="14"/>
        <v>-0.17720082024491157</v>
      </c>
      <c r="AD40" s="13">
        <f t="shared" ca="1" si="14"/>
        <v>-2.6014423448419794</v>
      </c>
      <c r="AE40" s="13">
        <f t="shared" ca="1" si="14"/>
        <v>0.81605312259484464</v>
      </c>
      <c r="AF40" s="13">
        <f t="shared" ca="1" si="14"/>
        <v>5.8145039255499809</v>
      </c>
      <c r="AG40" s="13">
        <f t="shared" ca="1" si="14"/>
        <v>-2.6939083549465135</v>
      </c>
      <c r="AH40" s="13">
        <f t="shared" ca="1" si="14"/>
        <v>6.0136450073258052</v>
      </c>
      <c r="AI40" s="13">
        <f t="shared" ca="1" si="14"/>
        <v>2.9424938982931734</v>
      </c>
      <c r="AJ40" s="13">
        <f t="shared" ca="1" si="14"/>
        <v>3.8020547026640763</v>
      </c>
      <c r="AK40" s="29">
        <f t="shared" ca="1" si="10"/>
        <v>-2.39861734333281</v>
      </c>
      <c r="AL40" s="13">
        <f t="shared" ca="1" si="16"/>
        <v>0.65989421940610304</v>
      </c>
      <c r="AM40" s="13">
        <f t="shared" ca="1" si="16"/>
        <v>-14.169764057483388</v>
      </c>
      <c r="AN40" s="13">
        <f t="shared" ca="1" si="16"/>
        <v>-15.847151219928595</v>
      </c>
      <c r="AO40" s="13">
        <f t="shared" ca="1" si="16"/>
        <v>9.7564506958138502</v>
      </c>
      <c r="AP40" s="13">
        <f t="shared" ca="1" si="16"/>
        <v>-13.295828607571833</v>
      </c>
      <c r="AQ40" s="13">
        <f t="shared" ca="1" si="16"/>
        <v>10.323559264910561</v>
      </c>
      <c r="AR40" s="13">
        <f t="shared" ca="1" si="16"/>
        <v>12.362916220108902</v>
      </c>
      <c r="AS40" s="13">
        <f t="shared" ca="1" si="16"/>
        <v>10.810221781618559</v>
      </c>
      <c r="AT40" s="13">
        <f t="shared" ca="1" si="16"/>
        <v>-2.7829430191275577</v>
      </c>
      <c r="AU40" s="13">
        <f t="shared" ca="1" si="16"/>
        <v>-13.896399041003765</v>
      </c>
      <c r="AV40" s="13">
        <f t="shared" ca="1" si="16"/>
        <v>-8.9897421950727807E-2</v>
      </c>
      <c r="AW40" s="13">
        <f t="shared" ca="1" si="16"/>
        <v>19.75582714920025</v>
      </c>
      <c r="AX40" s="13">
        <f t="shared" ca="1" si="15"/>
        <v>9.0887840300413352</v>
      </c>
      <c r="AY40" s="13">
        <f t="shared" ca="1" si="15"/>
        <v>3.9620400839431014</v>
      </c>
      <c r="AZ40" s="13">
        <f t="shared" ca="1" si="15"/>
        <v>-2.8569957016145358</v>
      </c>
      <c r="BA40" s="13">
        <f t="shared" ca="1" si="15"/>
        <v>-0.33294985615298422</v>
      </c>
      <c r="BB40" s="13">
        <f t="shared" ca="1" si="15"/>
        <v>8.2625930959986107</v>
      </c>
      <c r="BC40" s="13">
        <f t="shared" ca="1" si="15"/>
        <v>2.6965637557159381</v>
      </c>
      <c r="BD40" s="13">
        <f t="shared" ca="1" si="15"/>
        <v>13.940538372895348</v>
      </c>
      <c r="BE40" s="13">
        <f t="shared" ca="1" si="15"/>
        <v>1.3933852109846478</v>
      </c>
      <c r="BF40" s="13">
        <f t="shared" ca="1" si="15"/>
        <v>-15.748947982673005</v>
      </c>
      <c r="BG40" s="13">
        <f t="shared" ca="1" si="15"/>
        <v>6.8884123499406895</v>
      </c>
      <c r="BH40" s="13">
        <f t="shared" ca="1" si="15"/>
        <v>-4.9222631422712411</v>
      </c>
      <c r="BI40" s="13">
        <f t="shared" ca="1" si="15"/>
        <v>-15.549224435280092</v>
      </c>
      <c r="BJ40" s="13">
        <f t="shared" ca="1" si="15"/>
        <v>2.2739765359310344</v>
      </c>
      <c r="BK40" s="13">
        <f t="shared" ca="1" si="15"/>
        <v>-4.3108803399360047</v>
      </c>
      <c r="BL40" s="13">
        <f t="shared" ca="1" si="15"/>
        <v>-5.5570253262604385</v>
      </c>
      <c r="BM40" s="13">
        <f t="shared" ca="1" si="15"/>
        <v>20.428474250460088</v>
      </c>
      <c r="BN40" s="13">
        <f t="shared" ca="1" si="15"/>
        <v>-12.078446000539461</v>
      </c>
      <c r="BO40" s="7">
        <v>19</v>
      </c>
    </row>
    <row r="41" spans="1:67" x14ac:dyDescent="0.2">
      <c r="A41" s="10">
        <v>20</v>
      </c>
      <c r="B41" s="14">
        <f t="shared" ca="1" si="7"/>
        <v>0.94237327027532947</v>
      </c>
      <c r="C41" s="16">
        <f t="shared" ca="1" si="8"/>
        <v>1.0662867323920182</v>
      </c>
      <c r="D41" s="16">
        <f t="shared" ca="1" si="9"/>
        <v>1.1433636098981494</v>
      </c>
      <c r="F41" s="7">
        <v>20</v>
      </c>
      <c r="G41" s="13">
        <f t="shared" ca="1" si="12"/>
        <v>-3.5086162646884516</v>
      </c>
      <c r="H41" s="13">
        <f t="shared" ca="1" si="12"/>
        <v>-3.608230977272191</v>
      </c>
      <c r="I41" s="13">
        <f t="shared" ca="1" si="12"/>
        <v>2.6906779021664406</v>
      </c>
      <c r="J41" s="13">
        <f t="shared" ca="1" si="12"/>
        <v>-0.62932073448234549</v>
      </c>
      <c r="K41" s="13">
        <f t="shared" ca="1" si="12"/>
        <v>5.3928170909630646</v>
      </c>
      <c r="L41" s="13">
        <f t="shared" ca="1" si="12"/>
        <v>7.3743676526346578</v>
      </c>
      <c r="M41" s="13">
        <f t="shared" ca="1" si="12"/>
        <v>7.4496045401481812</v>
      </c>
      <c r="N41" s="13">
        <f t="shared" ca="1" si="12"/>
        <v>3.0200652334902092</v>
      </c>
      <c r="O41" s="13">
        <f t="shared" ca="1" si="12"/>
        <v>4.6005791029060914</v>
      </c>
      <c r="P41" s="13">
        <f t="shared" ca="1" si="12"/>
        <v>1.8245296138296232</v>
      </c>
      <c r="Q41" s="13">
        <f t="shared" ca="1" si="13"/>
        <v>0.26858788136175726</v>
      </c>
      <c r="R41" s="13">
        <f t="shared" ca="1" si="13"/>
        <v>1.3838950583678955</v>
      </c>
      <c r="S41" s="13">
        <f t="shared" ca="1" si="13"/>
        <v>5.6769348799183845</v>
      </c>
      <c r="T41" s="13">
        <f t="shared" ca="1" si="13"/>
        <v>2.0684324180028697</v>
      </c>
      <c r="U41" s="13">
        <f t="shared" ca="1" si="13"/>
        <v>0.21208423785486419</v>
      </c>
      <c r="V41" s="13">
        <f t="shared" ca="1" si="13"/>
        <v>1.147774828021034</v>
      </c>
      <c r="W41" s="13">
        <f t="shared" ca="1" si="13"/>
        <v>0.9590912113784511</v>
      </c>
      <c r="X41" s="13">
        <f t="shared" ca="1" si="13"/>
        <v>0.54859401704225563</v>
      </c>
      <c r="Y41" s="13">
        <f t="shared" ca="1" si="13"/>
        <v>4.6944923240496212</v>
      </c>
      <c r="Z41" s="13">
        <f t="shared" ca="1" si="13"/>
        <v>2.9334164094877018</v>
      </c>
      <c r="AA41" s="13">
        <f t="shared" ca="1" si="14"/>
        <v>3.5888612051226207</v>
      </c>
      <c r="AB41" s="13">
        <f t="shared" ca="1" si="14"/>
        <v>-4.0137055175901519</v>
      </c>
      <c r="AC41" s="13">
        <f t="shared" ca="1" si="14"/>
        <v>0.38891761677321268</v>
      </c>
      <c r="AD41" s="13">
        <f t="shared" ca="1" si="14"/>
        <v>2.0585636761178612</v>
      </c>
      <c r="AE41" s="13">
        <f t="shared" ca="1" si="14"/>
        <v>-4.4684816258603739</v>
      </c>
      <c r="AF41" s="13">
        <f t="shared" ca="1" si="14"/>
        <v>-2.6615257076613794</v>
      </c>
      <c r="AG41" s="13">
        <f t="shared" ca="1" si="14"/>
        <v>1.4730051047139536E-2</v>
      </c>
      <c r="AH41" s="13">
        <f t="shared" ca="1" si="14"/>
        <v>-2.1463928817209563</v>
      </c>
      <c r="AI41" s="13">
        <f t="shared" ca="1" si="14"/>
        <v>7.0049241627195036</v>
      </c>
      <c r="AJ41" s="13">
        <f t="shared" ca="1" si="14"/>
        <v>-1.5782301206209493</v>
      </c>
      <c r="AK41" s="29">
        <f t="shared" ca="1" si="10"/>
        <v>7.0770954797925159</v>
      </c>
      <c r="AL41" s="13">
        <f t="shared" ca="1" si="16"/>
        <v>3.230723047132658</v>
      </c>
      <c r="AM41" s="13">
        <f t="shared" ca="1" si="16"/>
        <v>9.929372068950272</v>
      </c>
      <c r="AN41" s="13">
        <f t="shared" ca="1" si="16"/>
        <v>-1.5375673306976783</v>
      </c>
      <c r="AO41" s="13">
        <f t="shared" ca="1" si="16"/>
        <v>-5.4515487417310027</v>
      </c>
      <c r="AP41" s="13">
        <f t="shared" ca="1" si="16"/>
        <v>20.271329080079955</v>
      </c>
      <c r="AQ41" s="13">
        <f t="shared" ca="1" si="16"/>
        <v>7.9538313741439381</v>
      </c>
      <c r="AR41" s="13">
        <f t="shared" ca="1" si="16"/>
        <v>10.157494229423298</v>
      </c>
      <c r="AS41" s="13">
        <f t="shared" ca="1" si="16"/>
        <v>-8.1723356097531159</v>
      </c>
      <c r="AT41" s="13">
        <f t="shared" ca="1" si="16"/>
        <v>-1.7470757757868087</v>
      </c>
      <c r="AU41" s="13">
        <f t="shared" ca="1" si="16"/>
        <v>-5.6426552363506222</v>
      </c>
      <c r="AV41" s="13">
        <f t="shared" ca="1" si="16"/>
        <v>2.0283842771507068</v>
      </c>
      <c r="AW41" s="13">
        <f t="shared" ca="1" si="16"/>
        <v>19.29841036220407</v>
      </c>
      <c r="AX41" s="13">
        <f t="shared" ca="1" si="15"/>
        <v>-8.4639706665095407</v>
      </c>
      <c r="AY41" s="13">
        <f t="shared" ca="1" si="15"/>
        <v>-15.394889579041706</v>
      </c>
      <c r="AZ41" s="13">
        <f t="shared" ca="1" si="15"/>
        <v>9.6110764072004216</v>
      </c>
      <c r="BA41" s="13">
        <f t="shared" ca="1" si="15"/>
        <v>5.6156083479919987</v>
      </c>
      <c r="BB41" s="13">
        <f t="shared" ca="1" si="15"/>
        <v>-2.6595909758261937</v>
      </c>
      <c r="BC41" s="13">
        <f t="shared" ca="1" si="15"/>
        <v>15.93413023513599</v>
      </c>
      <c r="BD41" s="13">
        <f t="shared" ca="1" si="15"/>
        <v>6.13942759432895</v>
      </c>
      <c r="BE41" s="13">
        <f t="shared" ca="1" si="15"/>
        <v>14.65234735935335</v>
      </c>
      <c r="BF41" s="13">
        <f t="shared" ca="1" si="15"/>
        <v>9.9607122056472512</v>
      </c>
      <c r="BG41" s="13">
        <f t="shared" ca="1" si="15"/>
        <v>6.7196206238402096</v>
      </c>
      <c r="BH41" s="13">
        <f t="shared" ca="1" si="15"/>
        <v>2.1059257326029224</v>
      </c>
      <c r="BI41" s="13">
        <f t="shared" ca="1" si="15"/>
        <v>-4.3967030263187752</v>
      </c>
      <c r="BJ41" s="13">
        <f t="shared" ca="1" si="15"/>
        <v>-4.4905565961965319</v>
      </c>
      <c r="BK41" s="13">
        <f t="shared" ca="1" si="15"/>
        <v>-3.2452920146708966</v>
      </c>
      <c r="BL41" s="13">
        <f t="shared" ca="1" si="15"/>
        <v>27.403222484952096</v>
      </c>
      <c r="BM41" s="13">
        <f t="shared" ca="1" si="15"/>
        <v>3.5116390293218602</v>
      </c>
      <c r="BN41" s="13">
        <f t="shared" ca="1" si="15"/>
        <v>13.26700029384085</v>
      </c>
      <c r="BO41" s="7">
        <v>20</v>
      </c>
    </row>
    <row r="42" spans="1:67" x14ac:dyDescent="0.2">
      <c r="A42" s="10">
        <v>21</v>
      </c>
      <c r="B42" s="14">
        <f t="shared" ca="1" si="7"/>
        <v>0.87834867753488988</v>
      </c>
      <c r="C42" s="16">
        <f t="shared" ca="1" si="8"/>
        <v>1.0677070576164491</v>
      </c>
      <c r="D42" s="16">
        <f t="shared" ca="1" si="9"/>
        <v>1.1766837221965851</v>
      </c>
      <c r="F42" s="7">
        <v>21</v>
      </c>
      <c r="G42" s="13">
        <f t="shared" ref="G42:P51" ca="1" si="17">_xlfn.NORM.INV(RAND(),$B$8,$B$9)</f>
        <v>8.5594905988385754</v>
      </c>
      <c r="H42" s="13">
        <f t="shared" ca="1" si="17"/>
        <v>4.6149054375989067</v>
      </c>
      <c r="I42" s="13">
        <f t="shared" ca="1" si="17"/>
        <v>6.8054079247424637</v>
      </c>
      <c r="J42" s="13">
        <f t="shared" ca="1" si="17"/>
        <v>-1.1220758555788168</v>
      </c>
      <c r="K42" s="13">
        <f t="shared" ca="1" si="17"/>
        <v>5.4748732615657412</v>
      </c>
      <c r="L42" s="13">
        <f t="shared" ca="1" si="17"/>
        <v>1.5715886269981534</v>
      </c>
      <c r="M42" s="13">
        <f t="shared" ca="1" si="17"/>
        <v>4.307692826381496</v>
      </c>
      <c r="N42" s="13">
        <f t="shared" ca="1" si="17"/>
        <v>4.1022544324204349</v>
      </c>
      <c r="O42" s="13">
        <f t="shared" ca="1" si="17"/>
        <v>4.7868127540332202</v>
      </c>
      <c r="P42" s="13">
        <f t="shared" ca="1" si="17"/>
        <v>4.7120256530012714</v>
      </c>
      <c r="Q42" s="13">
        <f t="shared" ref="Q42:Z51" ca="1" si="18">_xlfn.NORM.INV(RAND(),$B$8,$B$9)</f>
        <v>0.92581125243369966</v>
      </c>
      <c r="R42" s="13">
        <f t="shared" ca="1" si="18"/>
        <v>-1.4290855810815088</v>
      </c>
      <c r="S42" s="13">
        <f t="shared" ca="1" si="18"/>
        <v>0.97401791728137077</v>
      </c>
      <c r="T42" s="13">
        <f t="shared" ca="1" si="18"/>
        <v>0.72765775576690572</v>
      </c>
      <c r="U42" s="13">
        <f t="shared" ca="1" si="18"/>
        <v>-0.46858070142885166</v>
      </c>
      <c r="V42" s="13">
        <f t="shared" ca="1" si="18"/>
        <v>-1.8571943402954956</v>
      </c>
      <c r="W42" s="13">
        <f t="shared" ca="1" si="18"/>
        <v>5.4481573354261901</v>
      </c>
      <c r="X42" s="13">
        <f t="shared" ca="1" si="18"/>
        <v>-2.8186580069784215</v>
      </c>
      <c r="Y42" s="13">
        <f t="shared" ca="1" si="18"/>
        <v>4.4755067404471713</v>
      </c>
      <c r="Z42" s="13">
        <f t="shared" ca="1" si="18"/>
        <v>1.4694521788675752</v>
      </c>
      <c r="AA42" s="13">
        <f t="shared" ref="AA42:AJ51" ca="1" si="19">_xlfn.NORM.INV(RAND(),$B$8,$B$9)</f>
        <v>-0.62015839330465106</v>
      </c>
      <c r="AB42" s="13">
        <f t="shared" ca="1" si="19"/>
        <v>-3.1094727268940172</v>
      </c>
      <c r="AC42" s="13">
        <f t="shared" ca="1" si="19"/>
        <v>-3.6832740182254611</v>
      </c>
      <c r="AD42" s="13">
        <f t="shared" ca="1" si="19"/>
        <v>1.3087134751785476</v>
      </c>
      <c r="AE42" s="13">
        <f t="shared" ca="1" si="19"/>
        <v>2.9296811790057653</v>
      </c>
      <c r="AF42" s="13">
        <f t="shared" ca="1" si="19"/>
        <v>1.852042845167245</v>
      </c>
      <c r="AG42" s="13">
        <f t="shared" ca="1" si="19"/>
        <v>4.194452064427626</v>
      </c>
      <c r="AH42" s="13">
        <f t="shared" ca="1" si="19"/>
        <v>1.9112662213394347</v>
      </c>
      <c r="AI42" s="13">
        <f t="shared" ca="1" si="19"/>
        <v>1.0182797375776385</v>
      </c>
      <c r="AJ42" s="13">
        <f t="shared" ca="1" si="19"/>
        <v>0.43358579913176243</v>
      </c>
      <c r="AK42" s="29">
        <f t="shared" ca="1" si="10"/>
        <v>-0.74518641403707297</v>
      </c>
      <c r="AL42" s="13">
        <f t="shared" ca="1" si="16"/>
        <v>4.6982634225194868</v>
      </c>
      <c r="AM42" s="13">
        <f t="shared" ca="1" si="16"/>
        <v>-0.13059706061798293</v>
      </c>
      <c r="AN42" s="13">
        <f t="shared" ca="1" si="16"/>
        <v>12.053335351988535</v>
      </c>
      <c r="AO42" s="13">
        <f t="shared" ca="1" si="16"/>
        <v>-11.13307008026837</v>
      </c>
      <c r="AP42" s="13">
        <f t="shared" ca="1" si="16"/>
        <v>6.8224876317384071</v>
      </c>
      <c r="AQ42" s="13">
        <f t="shared" ca="1" si="16"/>
        <v>1.48081946771934</v>
      </c>
      <c r="AR42" s="13">
        <f t="shared" ca="1" si="16"/>
        <v>-1.9581163995439401</v>
      </c>
      <c r="AS42" s="13">
        <f t="shared" ca="1" si="16"/>
        <v>1.7757695256846464</v>
      </c>
      <c r="AT42" s="13">
        <f t="shared" ca="1" si="16"/>
        <v>12.123812581180614</v>
      </c>
      <c r="AU42" s="13">
        <f t="shared" ca="1" si="16"/>
        <v>-5.7573259005161663</v>
      </c>
      <c r="AV42" s="13">
        <f t="shared" ca="1" si="16"/>
        <v>23.195347375670067</v>
      </c>
      <c r="AW42" s="13">
        <f t="shared" ca="1" si="16"/>
        <v>2.9722796368113751</v>
      </c>
      <c r="AX42" s="13">
        <f t="shared" ca="1" si="15"/>
        <v>-3.3296063006996475</v>
      </c>
      <c r="AY42" s="13">
        <f t="shared" ca="1" si="15"/>
        <v>10.93251152222124</v>
      </c>
      <c r="AZ42" s="13">
        <f t="shared" ca="1" si="15"/>
        <v>-4.0557925271525335</v>
      </c>
      <c r="BA42" s="13">
        <f t="shared" ca="1" si="15"/>
        <v>2.0259030050999551</v>
      </c>
      <c r="BB42" s="13">
        <f t="shared" ca="1" si="15"/>
        <v>20.200288285658459</v>
      </c>
      <c r="BC42" s="13">
        <f t="shared" ca="1" si="15"/>
        <v>14.884927298230673</v>
      </c>
      <c r="BD42" s="13">
        <f t="shared" ca="1" si="15"/>
        <v>-2.3448388818758614</v>
      </c>
      <c r="BE42" s="13">
        <f t="shared" ca="1" si="15"/>
        <v>10.957591139191214</v>
      </c>
      <c r="BF42" s="13">
        <f t="shared" ca="1" si="15"/>
        <v>-0.83567364844363379</v>
      </c>
      <c r="BG42" s="13">
        <f t="shared" ca="1" si="15"/>
        <v>0.99134913248783385</v>
      </c>
      <c r="BH42" s="13">
        <f t="shared" ca="1" si="15"/>
        <v>-6.6057831928741599</v>
      </c>
      <c r="BI42" s="13">
        <f t="shared" ca="1" si="15"/>
        <v>-16.475368885086471</v>
      </c>
      <c r="BJ42" s="13">
        <f t="shared" ca="1" si="15"/>
        <v>-7.8020587435089634</v>
      </c>
      <c r="BK42" s="13">
        <f t="shared" ca="1" si="15"/>
        <v>16.989151387178751</v>
      </c>
      <c r="BL42" s="13">
        <f t="shared" ca="1" si="15"/>
        <v>-1.5851889094450948</v>
      </c>
      <c r="BM42" s="13">
        <f t="shared" ca="1" si="15"/>
        <v>12.490771716807208</v>
      </c>
      <c r="BN42" s="13">
        <f t="shared" ca="1" si="15"/>
        <v>9.8611930030288732</v>
      </c>
      <c r="BO42" s="7">
        <v>21</v>
      </c>
    </row>
    <row r="43" spans="1:67" x14ac:dyDescent="0.2">
      <c r="A43" s="10">
        <v>22</v>
      </c>
      <c r="B43" s="14">
        <f t="shared" ca="1" si="7"/>
        <v>0.96449277913540932</v>
      </c>
      <c r="C43" s="16">
        <f t="shared" ca="1" si="8"/>
        <v>1.1962160921952127</v>
      </c>
      <c r="D43" s="16">
        <f t="shared" ca="1" si="9"/>
        <v>1.2128184520585881</v>
      </c>
      <c r="F43" s="7">
        <v>22</v>
      </c>
      <c r="G43" s="13">
        <f t="shared" ca="1" si="17"/>
        <v>1.9952605414597713</v>
      </c>
      <c r="H43" s="13">
        <f t="shared" ca="1" si="17"/>
        <v>5.1293808638500327</v>
      </c>
      <c r="I43" s="13">
        <f t="shared" ca="1" si="17"/>
        <v>1.121661776318557</v>
      </c>
      <c r="J43" s="13">
        <f t="shared" ca="1" si="17"/>
        <v>2.3316745985050584</v>
      </c>
      <c r="K43" s="13">
        <f t="shared" ca="1" si="17"/>
        <v>4.8918266007420508</v>
      </c>
      <c r="L43" s="13">
        <f t="shared" ca="1" si="17"/>
        <v>-1.1983537769616013</v>
      </c>
      <c r="M43" s="13">
        <f t="shared" ca="1" si="17"/>
        <v>-5.0370717064858486</v>
      </c>
      <c r="N43" s="13">
        <f t="shared" ca="1" si="17"/>
        <v>-0.55714141733520517</v>
      </c>
      <c r="O43" s="13">
        <f t="shared" ca="1" si="17"/>
        <v>-2.1348949643585984</v>
      </c>
      <c r="P43" s="13">
        <f t="shared" ca="1" si="17"/>
        <v>2.2367712666402775</v>
      </c>
      <c r="Q43" s="13">
        <f t="shared" ca="1" si="18"/>
        <v>3.0682308787438264</v>
      </c>
      <c r="R43" s="13">
        <f t="shared" ca="1" si="18"/>
        <v>0.41655142229284525</v>
      </c>
      <c r="S43" s="13">
        <f t="shared" ca="1" si="18"/>
        <v>2.9062535945167092</v>
      </c>
      <c r="T43" s="13">
        <f t="shared" ca="1" si="18"/>
        <v>2.1967988958218796</v>
      </c>
      <c r="U43" s="13">
        <f t="shared" ca="1" si="18"/>
        <v>8.7583537818618993</v>
      </c>
      <c r="V43" s="13">
        <f t="shared" ca="1" si="18"/>
        <v>11.173001765679935</v>
      </c>
      <c r="W43" s="13">
        <f t="shared" ca="1" si="18"/>
        <v>-1.6930451720859154</v>
      </c>
      <c r="X43" s="13">
        <f t="shared" ca="1" si="18"/>
        <v>1.0399685821304725</v>
      </c>
      <c r="Y43" s="13">
        <f t="shared" ca="1" si="18"/>
        <v>4.7364564483567682</v>
      </c>
      <c r="Z43" s="13">
        <f t="shared" ca="1" si="18"/>
        <v>0.82874580746705773</v>
      </c>
      <c r="AA43" s="13">
        <f t="shared" ca="1" si="19"/>
        <v>6.4992581888106873</v>
      </c>
      <c r="AB43" s="13">
        <f t="shared" ca="1" si="19"/>
        <v>0.79193515558511463</v>
      </c>
      <c r="AC43" s="13">
        <f t="shared" ca="1" si="19"/>
        <v>-2.956803881048474</v>
      </c>
      <c r="AD43" s="13">
        <f t="shared" ca="1" si="19"/>
        <v>-6.2062879843245451</v>
      </c>
      <c r="AE43" s="13">
        <f t="shared" ca="1" si="19"/>
        <v>4.5103893483218211</v>
      </c>
      <c r="AF43" s="13">
        <f t="shared" ca="1" si="19"/>
        <v>1.9178389826502713</v>
      </c>
      <c r="AG43" s="13">
        <f t="shared" ca="1" si="19"/>
        <v>-2.8452705353728902E-2</v>
      </c>
      <c r="AH43" s="13">
        <f t="shared" ca="1" si="19"/>
        <v>7.3407176102640035</v>
      </c>
      <c r="AI43" s="13">
        <f t="shared" ca="1" si="19"/>
        <v>2.9189550358957872</v>
      </c>
      <c r="AJ43" s="13">
        <f t="shared" ca="1" si="19"/>
        <v>1.85144760358168</v>
      </c>
      <c r="AK43" s="29">
        <f t="shared" ca="1" si="10"/>
        <v>-3.0502572556255254</v>
      </c>
      <c r="AL43" s="13">
        <f t="shared" ca="1" si="16"/>
        <v>-2.6755751933756313</v>
      </c>
      <c r="AM43" s="13">
        <f t="shared" ca="1" si="16"/>
        <v>6.544223941918264</v>
      </c>
      <c r="AN43" s="13">
        <f t="shared" ca="1" si="16"/>
        <v>-0.2754630014427879</v>
      </c>
      <c r="AO43" s="13">
        <f t="shared" ca="1" si="16"/>
        <v>29.129602815506818</v>
      </c>
      <c r="AP43" s="13">
        <f t="shared" ca="1" si="16"/>
        <v>3.9683691643725414</v>
      </c>
      <c r="AQ43" s="13">
        <f t="shared" ca="1" si="16"/>
        <v>8.1178239537388404</v>
      </c>
      <c r="AR43" s="13">
        <f t="shared" ca="1" si="16"/>
        <v>-9.9215547898480914</v>
      </c>
      <c r="AS43" s="13">
        <f t="shared" ca="1" si="16"/>
        <v>-5.5460663327904784</v>
      </c>
      <c r="AT43" s="13">
        <f t="shared" ca="1" si="16"/>
        <v>10.060049703422802</v>
      </c>
      <c r="AU43" s="13">
        <f t="shared" ca="1" si="16"/>
        <v>3.1771656772815295</v>
      </c>
      <c r="AV43" s="13">
        <f t="shared" ca="1" si="16"/>
        <v>-10.616565922662337</v>
      </c>
      <c r="AW43" s="13">
        <f t="shared" ca="1" si="16"/>
        <v>11.659913375183139</v>
      </c>
      <c r="AX43" s="13">
        <f t="shared" ca="1" si="15"/>
        <v>-5.6206984719978008</v>
      </c>
      <c r="AY43" s="13">
        <f t="shared" ca="1" si="15"/>
        <v>19.123048022232904</v>
      </c>
      <c r="AZ43" s="13">
        <f t="shared" ca="1" si="15"/>
        <v>5.5542913692816276</v>
      </c>
      <c r="BA43" s="13">
        <f t="shared" ca="1" si="15"/>
        <v>-22.385196170626276</v>
      </c>
      <c r="BB43" s="13">
        <f t="shared" ca="1" si="15"/>
        <v>-6.9536318515873674</v>
      </c>
      <c r="BC43" s="13">
        <f t="shared" ca="1" si="15"/>
        <v>3.1252401599255122</v>
      </c>
      <c r="BD43" s="13">
        <f t="shared" ca="1" si="15"/>
        <v>-3.2351547223581063</v>
      </c>
      <c r="BE43" s="13">
        <f t="shared" ca="1" si="15"/>
        <v>6.5933012249023228</v>
      </c>
      <c r="BF43" s="13">
        <f t="shared" ca="1" si="15"/>
        <v>6.9269408931020573</v>
      </c>
      <c r="BG43" s="13">
        <f t="shared" ca="1" si="15"/>
        <v>11.329556720310455</v>
      </c>
      <c r="BH43" s="13">
        <f t="shared" ca="1" si="15"/>
        <v>6.0755579752627709</v>
      </c>
      <c r="BI43" s="13">
        <f t="shared" ca="1" si="15"/>
        <v>7.3443403663758184</v>
      </c>
      <c r="BJ43" s="13">
        <f t="shared" ca="1" si="15"/>
        <v>8.0598425216932199</v>
      </c>
      <c r="BK43" s="13">
        <f t="shared" ca="1" si="15"/>
        <v>13.675134610850144</v>
      </c>
      <c r="BL43" s="13">
        <f t="shared" ca="1" si="15"/>
        <v>3.4966399464523565</v>
      </c>
      <c r="BM43" s="13">
        <f t="shared" ca="1" si="15"/>
        <v>0.11745177562184983</v>
      </c>
      <c r="BN43" s="13">
        <f t="shared" ca="1" si="15"/>
        <v>-2.4857928599928751</v>
      </c>
      <c r="BO43" s="7">
        <v>22</v>
      </c>
    </row>
    <row r="44" spans="1:67" x14ac:dyDescent="0.2">
      <c r="A44" s="10">
        <v>23</v>
      </c>
      <c r="B44" s="14">
        <f t="shared" ca="1" si="7"/>
        <v>1.2656557081154858</v>
      </c>
      <c r="C44" s="16">
        <f t="shared" ca="1" si="8"/>
        <v>1.2264696383455203</v>
      </c>
      <c r="D44" s="16">
        <f t="shared" ca="1" si="9"/>
        <v>1.2525932367053132</v>
      </c>
      <c r="F44" s="7">
        <v>23</v>
      </c>
      <c r="G44" s="13">
        <f t="shared" ca="1" si="17"/>
        <v>-2.2400777604565869</v>
      </c>
      <c r="H44" s="13">
        <f t="shared" ca="1" si="17"/>
        <v>6.1793688595033345</v>
      </c>
      <c r="I44" s="13">
        <f t="shared" ca="1" si="17"/>
        <v>3.2108942618256777</v>
      </c>
      <c r="J44" s="13">
        <f t="shared" ca="1" si="17"/>
        <v>3.03439340496573</v>
      </c>
      <c r="K44" s="13">
        <f t="shared" ca="1" si="17"/>
        <v>2.4849843748472691</v>
      </c>
      <c r="L44" s="13">
        <f t="shared" ca="1" si="17"/>
        <v>-1.6660392849418009</v>
      </c>
      <c r="M44" s="13">
        <f t="shared" ca="1" si="17"/>
        <v>-0.83008598433196834</v>
      </c>
      <c r="N44" s="13">
        <f t="shared" ca="1" si="17"/>
        <v>-1.9515184123868332</v>
      </c>
      <c r="O44" s="13">
        <f t="shared" ca="1" si="17"/>
        <v>-0.85683696000222431</v>
      </c>
      <c r="P44" s="13">
        <f t="shared" ca="1" si="17"/>
        <v>4.7180054960944169</v>
      </c>
      <c r="Q44" s="13">
        <f t="shared" ca="1" si="18"/>
        <v>0.95028266956156315</v>
      </c>
      <c r="R44" s="13">
        <f t="shared" ca="1" si="18"/>
        <v>-0.40695466663500923</v>
      </c>
      <c r="S44" s="13">
        <f t="shared" ca="1" si="18"/>
        <v>4.8309067644974615</v>
      </c>
      <c r="T44" s="13">
        <f t="shared" ca="1" si="18"/>
        <v>4.5065060492681681</v>
      </c>
      <c r="U44" s="13">
        <f t="shared" ca="1" si="18"/>
        <v>3.3519127602847298</v>
      </c>
      <c r="V44" s="13">
        <f t="shared" ca="1" si="18"/>
        <v>6.7143708305590275</v>
      </c>
      <c r="W44" s="13">
        <f t="shared" ca="1" si="18"/>
        <v>7.2026356148297763</v>
      </c>
      <c r="X44" s="13">
        <f t="shared" ca="1" si="18"/>
        <v>6.2794523881499478</v>
      </c>
      <c r="Y44" s="13">
        <f t="shared" ca="1" si="18"/>
        <v>8.4172081464169999</v>
      </c>
      <c r="Z44" s="13">
        <f t="shared" ca="1" si="18"/>
        <v>0.10071762735379397</v>
      </c>
      <c r="AA44" s="13">
        <f t="shared" ca="1" si="19"/>
        <v>0.93307183175202169</v>
      </c>
      <c r="AB44" s="13">
        <f t="shared" ca="1" si="19"/>
        <v>1.0311403561104846</v>
      </c>
      <c r="AC44" s="13">
        <f t="shared" ca="1" si="19"/>
        <v>-0.69835885584742829</v>
      </c>
      <c r="AD44" s="13">
        <f t="shared" ca="1" si="19"/>
        <v>4.8629645807657571</v>
      </c>
      <c r="AE44" s="13">
        <f t="shared" ca="1" si="19"/>
        <v>7.2156254168471943</v>
      </c>
      <c r="AF44" s="13">
        <f t="shared" ca="1" si="19"/>
        <v>-2.4010146150118654</v>
      </c>
      <c r="AG44" s="13">
        <f t="shared" ca="1" si="19"/>
        <v>0.1520995728301402</v>
      </c>
      <c r="AH44" s="13">
        <f t="shared" ca="1" si="19"/>
        <v>-2.0790042075744113</v>
      </c>
      <c r="AI44" s="13">
        <f t="shared" ca="1" si="19"/>
        <v>2.605528820989329</v>
      </c>
      <c r="AJ44" s="13">
        <f t="shared" ca="1" si="19"/>
        <v>8.2766538311111297</v>
      </c>
      <c r="AK44" s="29">
        <f t="shared" ca="1" si="10"/>
        <v>-6.7912701496633421E-2</v>
      </c>
      <c r="AL44" s="13">
        <f t="shared" ca="1" si="16"/>
        <v>6.2570511841029139</v>
      </c>
      <c r="AM44" s="13">
        <f t="shared" ca="1" si="16"/>
        <v>14.202494905052543</v>
      </c>
      <c r="AN44" s="13">
        <f t="shared" ca="1" si="16"/>
        <v>1.8026498153019741</v>
      </c>
      <c r="AO44" s="13">
        <f t="shared" ca="1" si="16"/>
        <v>-2.774427819895207</v>
      </c>
      <c r="AP44" s="13">
        <f t="shared" ca="1" si="16"/>
        <v>15.149150045736782</v>
      </c>
      <c r="AQ44" s="13">
        <f t="shared" ca="1" si="16"/>
        <v>13.606568380873213</v>
      </c>
      <c r="AR44" s="13">
        <f t="shared" ca="1" si="16"/>
        <v>-7.0137649728727034</v>
      </c>
      <c r="AS44" s="13">
        <f t="shared" ca="1" si="16"/>
        <v>6.3432333181721026</v>
      </c>
      <c r="AT44" s="13">
        <f t="shared" ca="1" si="16"/>
        <v>-5.136067346054185</v>
      </c>
      <c r="AU44" s="13">
        <f t="shared" ca="1" si="16"/>
        <v>8.5847279556536442</v>
      </c>
      <c r="AV44" s="13">
        <f t="shared" ca="1" si="16"/>
        <v>11.308445786309099</v>
      </c>
      <c r="AW44" s="13">
        <f t="shared" ca="1" si="16"/>
        <v>4.6107634587931736</v>
      </c>
      <c r="AX44" s="13">
        <f t="shared" ca="1" si="15"/>
        <v>12.317171760982085</v>
      </c>
      <c r="AY44" s="13">
        <f t="shared" ca="1" si="15"/>
        <v>24.040180974877064</v>
      </c>
      <c r="AZ44" s="13">
        <f t="shared" ca="1" si="15"/>
        <v>-2.4332783733180285</v>
      </c>
      <c r="BA44" s="13">
        <f t="shared" ca="1" si="15"/>
        <v>2.7715849821929091</v>
      </c>
      <c r="BB44" s="13">
        <f t="shared" ca="1" si="15"/>
        <v>19.908085106107173</v>
      </c>
      <c r="BC44" s="13">
        <f t="shared" ca="1" si="15"/>
        <v>2.4748286367143795</v>
      </c>
      <c r="BD44" s="13">
        <f t="shared" ca="1" si="15"/>
        <v>-10.035737290474186</v>
      </c>
      <c r="BE44" s="13">
        <f t="shared" ca="1" si="15"/>
        <v>3.1178283726720935</v>
      </c>
      <c r="BF44" s="13">
        <f t="shared" ca="1" si="15"/>
        <v>4.6464480221687801</v>
      </c>
      <c r="BG44" s="13">
        <f t="shared" ca="1" si="15"/>
        <v>8.6738098614449513</v>
      </c>
      <c r="BH44" s="13">
        <f t="shared" ca="1" si="15"/>
        <v>-8.1670832763725532</v>
      </c>
      <c r="BI44" s="13">
        <f t="shared" ca="1" si="15"/>
        <v>-7.745409191096325</v>
      </c>
      <c r="BJ44" s="13">
        <f t="shared" ca="1" si="15"/>
        <v>1.068212425728138</v>
      </c>
      <c r="BK44" s="13">
        <f t="shared" ca="1" si="15"/>
        <v>4.6227963311977778</v>
      </c>
      <c r="BL44" s="13">
        <f t="shared" ca="1" si="15"/>
        <v>-2.1996192896156535</v>
      </c>
      <c r="BM44" s="13">
        <f t="shared" ca="1" si="15"/>
        <v>-19.209937629303862</v>
      </c>
      <c r="BN44" s="13">
        <f t="shared" ca="1" si="15"/>
        <v>-1.8528630838883764</v>
      </c>
      <c r="BO44" s="7">
        <v>23</v>
      </c>
    </row>
    <row r="45" spans="1:67" x14ac:dyDescent="0.2">
      <c r="A45" s="10">
        <v>24</v>
      </c>
      <c r="B45" s="14">
        <f t="shared" ca="1" si="7"/>
        <v>1.0256535641564888</v>
      </c>
      <c r="C45" s="16">
        <f t="shared" ca="1" si="8"/>
        <v>1.2656557081154858</v>
      </c>
      <c r="D45" s="16">
        <f t="shared" ca="1" si="9"/>
        <v>1.2972017314438928</v>
      </c>
      <c r="F45" s="7">
        <v>24</v>
      </c>
      <c r="G45" s="13">
        <f t="shared" ca="1" si="17"/>
        <v>-2.3593577174195266</v>
      </c>
      <c r="H45" s="13">
        <f t="shared" ca="1" si="17"/>
        <v>1.0051167529832727</v>
      </c>
      <c r="I45" s="13">
        <f t="shared" ca="1" si="17"/>
        <v>3.5612277308158387</v>
      </c>
      <c r="J45" s="13">
        <f t="shared" ca="1" si="17"/>
        <v>2.8631227204778118</v>
      </c>
      <c r="K45" s="13">
        <f t="shared" ca="1" si="17"/>
        <v>-1.0028501145876278</v>
      </c>
      <c r="L45" s="13">
        <f t="shared" ca="1" si="17"/>
        <v>-4.8499921399702552</v>
      </c>
      <c r="M45" s="13">
        <f t="shared" ca="1" si="17"/>
        <v>0.15635530264815101</v>
      </c>
      <c r="N45" s="13">
        <f t="shared" ca="1" si="17"/>
        <v>4.0718513962248641</v>
      </c>
      <c r="O45" s="13">
        <f t="shared" ca="1" si="17"/>
        <v>-0.20045735927426467</v>
      </c>
      <c r="P45" s="13">
        <f t="shared" ca="1" si="17"/>
        <v>2.2344213876295145</v>
      </c>
      <c r="Q45" s="13">
        <f t="shared" ca="1" si="18"/>
        <v>2.6632234186467549</v>
      </c>
      <c r="R45" s="13">
        <f t="shared" ca="1" si="18"/>
        <v>3.4458163723944493</v>
      </c>
      <c r="S45" s="13">
        <f t="shared" ca="1" si="18"/>
        <v>3.3420788558436421</v>
      </c>
      <c r="T45" s="13">
        <f t="shared" ca="1" si="18"/>
        <v>3.8718380610421219</v>
      </c>
      <c r="U45" s="13">
        <f t="shared" ca="1" si="18"/>
        <v>3.2132068774994424</v>
      </c>
      <c r="V45" s="13">
        <f t="shared" ca="1" si="18"/>
        <v>6.3097205973626975</v>
      </c>
      <c r="W45" s="13">
        <f t="shared" ca="1" si="18"/>
        <v>1.614983225483142</v>
      </c>
      <c r="X45" s="13">
        <f t="shared" ca="1" si="18"/>
        <v>5.2995926036583043</v>
      </c>
      <c r="Y45" s="13">
        <f t="shared" ca="1" si="18"/>
        <v>1.6905839122893027</v>
      </c>
      <c r="Z45" s="13">
        <f t="shared" ca="1" si="18"/>
        <v>2.9277177018037008</v>
      </c>
      <c r="AA45" s="13">
        <f t="shared" ca="1" si="19"/>
        <v>3.8055659258990242</v>
      </c>
      <c r="AB45" s="13">
        <f t="shared" ca="1" si="19"/>
        <v>2.300268712338045</v>
      </c>
      <c r="AC45" s="13">
        <f t="shared" ca="1" si="19"/>
        <v>3.1325141733055979</v>
      </c>
      <c r="AD45" s="13">
        <f t="shared" ca="1" si="19"/>
        <v>5.7498961512892484</v>
      </c>
      <c r="AE45" s="13">
        <f t="shared" ca="1" si="19"/>
        <v>3.9661109430747681</v>
      </c>
      <c r="AF45" s="13">
        <f t="shared" ca="1" si="19"/>
        <v>4.5557522480553843</v>
      </c>
      <c r="AG45" s="13">
        <f t="shared" ca="1" si="19"/>
        <v>3.7016682704535731</v>
      </c>
      <c r="AH45" s="13">
        <f t="shared" ca="1" si="19"/>
        <v>3.6151383359520475</v>
      </c>
      <c r="AI45" s="13">
        <f t="shared" ca="1" si="19"/>
        <v>1.3078621301155859</v>
      </c>
      <c r="AJ45" s="13">
        <f t="shared" ca="1" si="19"/>
        <v>-2.6820651315551078</v>
      </c>
      <c r="AK45" s="29">
        <f t="shared" ca="1" si="10"/>
        <v>14.468426502267153</v>
      </c>
      <c r="AL45" s="13">
        <f t="shared" ca="1" si="16"/>
        <v>9.4168389268082571</v>
      </c>
      <c r="AM45" s="13">
        <f t="shared" ca="1" si="16"/>
        <v>1.7556396243949557</v>
      </c>
      <c r="AN45" s="13">
        <f t="shared" ca="1" si="16"/>
        <v>10.713922724466842</v>
      </c>
      <c r="AO45" s="13">
        <f t="shared" ca="1" si="16"/>
        <v>-3.8923804694898685</v>
      </c>
      <c r="AP45" s="13">
        <f t="shared" ca="1" si="16"/>
        <v>11.084869748865064</v>
      </c>
      <c r="AQ45" s="13">
        <f t="shared" ca="1" si="16"/>
        <v>9.0487900110030459</v>
      </c>
      <c r="AR45" s="13">
        <f t="shared" ca="1" si="16"/>
        <v>10.786967859579347</v>
      </c>
      <c r="AS45" s="13">
        <f t="shared" ca="1" si="16"/>
        <v>5.8107230489711652</v>
      </c>
      <c r="AT45" s="13">
        <f t="shared" ca="1" si="16"/>
        <v>0.9756863780416194</v>
      </c>
      <c r="AU45" s="13">
        <f t="shared" ca="1" si="16"/>
        <v>-7.196919944164005</v>
      </c>
      <c r="AV45" s="13">
        <f t="shared" ca="1" si="16"/>
        <v>0.24132256749826575</v>
      </c>
      <c r="AW45" s="13">
        <f t="shared" ca="1" si="16"/>
        <v>9.4589946979473698</v>
      </c>
      <c r="AX45" s="13">
        <f t="shared" ca="1" si="15"/>
        <v>13.471856651857983</v>
      </c>
      <c r="AY45" s="13">
        <f t="shared" ca="1" si="15"/>
        <v>15.817630327557918</v>
      </c>
      <c r="AZ45" s="13">
        <f t="shared" ca="1" si="15"/>
        <v>3.7264113626906852</v>
      </c>
      <c r="BA45" s="13">
        <f t="shared" ca="1" si="15"/>
        <v>6.8194218711350842</v>
      </c>
      <c r="BB45" s="13">
        <f t="shared" ca="1" si="15"/>
        <v>-19.891628601384696</v>
      </c>
      <c r="BC45" s="13">
        <f t="shared" ca="1" si="15"/>
        <v>3.4745524349619954</v>
      </c>
      <c r="BD45" s="13">
        <f t="shared" ca="1" si="15"/>
        <v>4.5677636141889941</v>
      </c>
      <c r="BE45" s="13">
        <f t="shared" ca="1" si="15"/>
        <v>-16.083552615986779</v>
      </c>
      <c r="BF45" s="13">
        <f t="shared" ca="1" si="15"/>
        <v>12.017821746197415</v>
      </c>
      <c r="BG45" s="13">
        <f t="shared" ca="1" si="15"/>
        <v>18.455579592905735</v>
      </c>
      <c r="BH45" s="13">
        <f t="shared" ca="1" si="15"/>
        <v>5.6194042912704125</v>
      </c>
      <c r="BI45" s="13">
        <f t="shared" ca="1" si="15"/>
        <v>5.4502277550810341</v>
      </c>
      <c r="BJ45" s="13">
        <f t="shared" ca="1" si="15"/>
        <v>-4.2676529188375003</v>
      </c>
      <c r="BK45" s="13">
        <f t="shared" ca="1" si="15"/>
        <v>21.607906184035304</v>
      </c>
      <c r="BL45" s="13">
        <f t="shared" ca="1" si="15"/>
        <v>-7.587943385860175</v>
      </c>
      <c r="BM45" s="13">
        <f t="shared" ca="1" si="15"/>
        <v>-7.0495869687223767E-3</v>
      </c>
      <c r="BN45" s="13">
        <f t="shared" ca="1" si="15"/>
        <v>3.4410183932082905</v>
      </c>
      <c r="BO45" s="7">
        <v>24</v>
      </c>
    </row>
    <row r="46" spans="1:67" x14ac:dyDescent="0.2">
      <c r="A46" s="10">
        <v>25</v>
      </c>
      <c r="B46" s="14">
        <f t="shared" ca="1" si="7"/>
        <v>0.94351759552974523</v>
      </c>
      <c r="C46" s="16">
        <f t="shared" ca="1" si="8"/>
        <v>1.2925664078152994</v>
      </c>
      <c r="D46" s="16">
        <f t="shared" ca="1" si="9"/>
        <v>1.3484759113266478</v>
      </c>
      <c r="F46" s="7">
        <v>25</v>
      </c>
      <c r="G46" s="13">
        <f t="shared" ca="1" si="17"/>
        <v>2.7619751448554575</v>
      </c>
      <c r="H46" s="13">
        <f t="shared" ca="1" si="17"/>
        <v>0.22440226357342663</v>
      </c>
      <c r="I46" s="13">
        <f t="shared" ca="1" si="17"/>
        <v>3.1748866886084173</v>
      </c>
      <c r="J46" s="13">
        <f t="shared" ca="1" si="17"/>
        <v>-0.3837616218733455</v>
      </c>
      <c r="K46" s="13">
        <f t="shared" ca="1" si="17"/>
        <v>8.5679959882328323</v>
      </c>
      <c r="L46" s="13">
        <f t="shared" ca="1" si="17"/>
        <v>-1.2285503224980996</v>
      </c>
      <c r="M46" s="13">
        <f t="shared" ca="1" si="17"/>
        <v>1.4448375616506988</v>
      </c>
      <c r="N46" s="13">
        <f t="shared" ca="1" si="17"/>
        <v>6.3732031646303646</v>
      </c>
      <c r="O46" s="13">
        <f t="shared" ca="1" si="17"/>
        <v>3.0837294044653305</v>
      </c>
      <c r="P46" s="13">
        <f t="shared" ca="1" si="17"/>
        <v>0.87994095236242886</v>
      </c>
      <c r="Q46" s="13">
        <f t="shared" ca="1" si="18"/>
        <v>-4.9747024649361027</v>
      </c>
      <c r="R46" s="13">
        <f t="shared" ca="1" si="18"/>
        <v>3.4733763089668281</v>
      </c>
      <c r="S46" s="13">
        <f t="shared" ca="1" si="18"/>
        <v>2.0375897743088771</v>
      </c>
      <c r="T46" s="13">
        <f t="shared" ca="1" si="18"/>
        <v>4.2906109924991576</v>
      </c>
      <c r="U46" s="13">
        <f t="shared" ca="1" si="18"/>
        <v>-5.713199419964532E-2</v>
      </c>
      <c r="V46" s="13">
        <f t="shared" ca="1" si="18"/>
        <v>0.70560843001751561</v>
      </c>
      <c r="W46" s="13">
        <f t="shared" ca="1" si="18"/>
        <v>1.7341504733742463</v>
      </c>
      <c r="X46" s="13">
        <f t="shared" ca="1" si="18"/>
        <v>1.147660079425131</v>
      </c>
      <c r="Y46" s="13">
        <f t="shared" ca="1" si="18"/>
        <v>4.1771170648050244</v>
      </c>
      <c r="Z46" s="13">
        <f t="shared" ca="1" si="18"/>
        <v>-2.4544785811083099</v>
      </c>
      <c r="AA46" s="13">
        <f t="shared" ca="1" si="19"/>
        <v>-3.0640928030763401</v>
      </c>
      <c r="AB46" s="13">
        <f t="shared" ca="1" si="19"/>
        <v>-3.6141332272293809</v>
      </c>
      <c r="AC46" s="13">
        <f t="shared" ca="1" si="19"/>
        <v>5.8139290482814294</v>
      </c>
      <c r="AD46" s="13">
        <f t="shared" ca="1" si="19"/>
        <v>2.8636213961266899</v>
      </c>
      <c r="AE46" s="13">
        <f t="shared" ca="1" si="19"/>
        <v>-1.6904103691741375</v>
      </c>
      <c r="AF46" s="13">
        <f t="shared" ca="1" si="19"/>
        <v>-1.0847380856431927</v>
      </c>
      <c r="AG46" s="13">
        <f t="shared" ca="1" si="19"/>
        <v>-1.8242106550539403</v>
      </c>
      <c r="AH46" s="13">
        <f t="shared" ca="1" si="19"/>
        <v>2.2544325954944719</v>
      </c>
      <c r="AI46" s="13">
        <f t="shared" ca="1" si="19"/>
        <v>3.985842681396746</v>
      </c>
      <c r="AJ46" s="13">
        <f t="shared" ca="1" si="19"/>
        <v>-5.2789293197886096</v>
      </c>
      <c r="AK46" s="29">
        <f t="shared" ca="1" si="10"/>
        <v>-1.1245641412165206</v>
      </c>
      <c r="AL46" s="13">
        <f t="shared" ca="1" si="16"/>
        <v>-7.6491692079599627</v>
      </c>
      <c r="AM46" s="13">
        <f t="shared" ca="1" si="16"/>
        <v>-5.584827560895965</v>
      </c>
      <c r="AN46" s="13">
        <f t="shared" ca="1" si="16"/>
        <v>-16.291909110105546</v>
      </c>
      <c r="AO46" s="13">
        <f t="shared" ca="1" si="16"/>
        <v>12.350582190456965</v>
      </c>
      <c r="AP46" s="13">
        <f t="shared" ca="1" si="16"/>
        <v>4.2775445108380659</v>
      </c>
      <c r="AQ46" s="13">
        <f t="shared" ca="1" si="16"/>
        <v>1.8881796142581397</v>
      </c>
      <c r="AR46" s="13">
        <f t="shared" ca="1" si="16"/>
        <v>-10.470825045515667</v>
      </c>
      <c r="AS46" s="13">
        <f t="shared" ca="1" si="16"/>
        <v>11.69804137580916</v>
      </c>
      <c r="AT46" s="13">
        <f t="shared" ca="1" si="16"/>
        <v>5.7845625294589418</v>
      </c>
      <c r="AU46" s="13">
        <f t="shared" ca="1" si="16"/>
        <v>5.1195129528362173</v>
      </c>
      <c r="AV46" s="13">
        <f t="shared" ca="1" si="16"/>
        <v>4.8422987644995494</v>
      </c>
      <c r="AW46" s="13">
        <f t="shared" ca="1" si="16"/>
        <v>7.2268745518562332</v>
      </c>
      <c r="AX46" s="13">
        <f t="shared" ca="1" si="15"/>
        <v>-2.6153964415323392</v>
      </c>
      <c r="AY46" s="13">
        <f t="shared" ca="1" si="15"/>
        <v>4.1684813202040774</v>
      </c>
      <c r="AZ46" s="13">
        <f t="shared" ca="1" si="15"/>
        <v>-3.8607336301602411</v>
      </c>
      <c r="BA46" s="13">
        <f t="shared" ca="1" si="15"/>
        <v>-6.1880949114052548</v>
      </c>
      <c r="BB46" s="13">
        <f t="shared" ca="1" si="15"/>
        <v>7.510151381311239</v>
      </c>
      <c r="BC46" s="13">
        <f t="shared" ca="1" si="15"/>
        <v>0.14433224833422109</v>
      </c>
      <c r="BD46" s="13">
        <f t="shared" ca="1" si="15"/>
        <v>-1.4608682274892089</v>
      </c>
      <c r="BE46" s="13">
        <f t="shared" ca="1" si="15"/>
        <v>-13.78740339208878</v>
      </c>
      <c r="BF46" s="13">
        <f t="shared" ca="1" si="15"/>
        <v>12.385652006766469</v>
      </c>
      <c r="BG46" s="13">
        <f t="shared" ca="1" si="15"/>
        <v>-7.1127443559990642</v>
      </c>
      <c r="BH46" s="13">
        <f t="shared" ca="1" si="15"/>
        <v>-7.6277455885441441</v>
      </c>
      <c r="BI46" s="13">
        <f t="shared" ca="1" si="15"/>
        <v>-1.0897780304833984</v>
      </c>
      <c r="BJ46" s="13">
        <f t="shared" ca="1" si="15"/>
        <v>-0.81311830695729803</v>
      </c>
      <c r="BK46" s="13">
        <f t="shared" ca="1" si="15"/>
        <v>-10.818783101075175</v>
      </c>
      <c r="BL46" s="13">
        <f t="shared" ca="1" si="15"/>
        <v>10.695417904882204</v>
      </c>
      <c r="BM46" s="13">
        <f t="shared" ca="1" si="15"/>
        <v>0.50037103258515003</v>
      </c>
      <c r="BN46" s="13">
        <f t="shared" ca="1" si="15"/>
        <v>17.432176900567832</v>
      </c>
      <c r="BO46" s="7">
        <v>25</v>
      </c>
    </row>
    <row r="47" spans="1:67" x14ac:dyDescent="0.2">
      <c r="A47" s="10">
        <v>26</v>
      </c>
      <c r="B47" s="14">
        <f t="shared" ca="1" si="7"/>
        <v>1.5968707102015423</v>
      </c>
      <c r="C47" s="16">
        <f t="shared" ca="1" si="8"/>
        <v>1.3465478130459396</v>
      </c>
      <c r="D47" s="16">
        <f t="shared" ca="1" si="9"/>
        <v>1.4094578576102965</v>
      </c>
      <c r="F47" s="7">
        <v>26</v>
      </c>
      <c r="G47" s="13">
        <f t="shared" ca="1" si="17"/>
        <v>2.143805427800928</v>
      </c>
      <c r="H47" s="13">
        <f t="shared" ca="1" si="17"/>
        <v>-1.1527188859818795</v>
      </c>
      <c r="I47" s="13">
        <f t="shared" ca="1" si="17"/>
        <v>4.725077493473008</v>
      </c>
      <c r="J47" s="13">
        <f t="shared" ca="1" si="17"/>
        <v>2.6760052627229296</v>
      </c>
      <c r="K47" s="13">
        <f t="shared" ca="1" si="17"/>
        <v>4.5762790822988011</v>
      </c>
      <c r="L47" s="13">
        <f t="shared" ca="1" si="17"/>
        <v>4.5128936802600368</v>
      </c>
      <c r="M47" s="13">
        <f t="shared" ca="1" si="17"/>
        <v>4.0134261435849483</v>
      </c>
      <c r="N47" s="13">
        <f t="shared" ca="1" si="17"/>
        <v>9.4156782903274401</v>
      </c>
      <c r="O47" s="13">
        <f t="shared" ca="1" si="17"/>
        <v>1.7809529801187014</v>
      </c>
      <c r="P47" s="13">
        <f t="shared" ca="1" si="17"/>
        <v>-9.4372407962495686E-2</v>
      </c>
      <c r="Q47" s="13">
        <f t="shared" ca="1" si="18"/>
        <v>5.7181541066476278</v>
      </c>
      <c r="R47" s="13">
        <f t="shared" ca="1" si="18"/>
        <v>-4.3440886750588472</v>
      </c>
      <c r="S47" s="13">
        <f t="shared" ca="1" si="18"/>
        <v>11.547739079426972</v>
      </c>
      <c r="T47" s="13">
        <f t="shared" ca="1" si="18"/>
        <v>-0.56830540460627699</v>
      </c>
      <c r="U47" s="13">
        <f t="shared" ca="1" si="18"/>
        <v>2.4860925645386347</v>
      </c>
      <c r="V47" s="13">
        <f t="shared" ca="1" si="18"/>
        <v>4.3392076064193503</v>
      </c>
      <c r="W47" s="13">
        <f t="shared" ca="1" si="18"/>
        <v>2.6161131087223382</v>
      </c>
      <c r="X47" s="13">
        <f t="shared" ca="1" si="18"/>
        <v>8.2092318296184708</v>
      </c>
      <c r="Y47" s="13">
        <f t="shared" ca="1" si="18"/>
        <v>2.8710032939793217</v>
      </c>
      <c r="Z47" s="13">
        <f t="shared" ca="1" si="18"/>
        <v>5.6566689938292631</v>
      </c>
      <c r="AA47" s="13">
        <f t="shared" ca="1" si="19"/>
        <v>-0.96089151000869233</v>
      </c>
      <c r="AB47" s="13">
        <f t="shared" ca="1" si="19"/>
        <v>4.0466508308863105</v>
      </c>
      <c r="AC47" s="13">
        <f t="shared" ca="1" si="19"/>
        <v>3.5572625055887324</v>
      </c>
      <c r="AD47" s="13">
        <f t="shared" ca="1" si="19"/>
        <v>0.27286966921263534</v>
      </c>
      <c r="AE47" s="13">
        <f t="shared" ca="1" si="19"/>
        <v>1.931134324032391</v>
      </c>
      <c r="AF47" s="13">
        <f t="shared" ca="1" si="19"/>
        <v>7.1623522161218496</v>
      </c>
      <c r="AG47" s="13">
        <f t="shared" ca="1" si="19"/>
        <v>5.9848132048390372</v>
      </c>
      <c r="AH47" s="13">
        <f t="shared" ca="1" si="19"/>
        <v>0.95522415450132891</v>
      </c>
      <c r="AI47" s="13">
        <f t="shared" ca="1" si="19"/>
        <v>0.83287712870693853</v>
      </c>
      <c r="AJ47" s="13">
        <f t="shared" ca="1" si="19"/>
        <v>2.6531378106502173</v>
      </c>
      <c r="AK47" s="29">
        <f t="shared" ca="1" si="10"/>
        <v>17.659199352181968</v>
      </c>
      <c r="AL47" s="13">
        <f t="shared" ca="1" si="16"/>
        <v>2.3531548962962372</v>
      </c>
      <c r="AM47" s="13">
        <f t="shared" ca="1" si="16"/>
        <v>2.9362080096275296</v>
      </c>
      <c r="AN47" s="13">
        <f t="shared" ca="1" si="16"/>
        <v>-4.7219229532277271</v>
      </c>
      <c r="AO47" s="13">
        <f t="shared" ca="1" si="16"/>
        <v>-2.9028303823704986</v>
      </c>
      <c r="AP47" s="13">
        <f t="shared" ca="1" si="16"/>
        <v>14.944164531458522</v>
      </c>
      <c r="AQ47" s="13">
        <f t="shared" ca="1" si="16"/>
        <v>-1.8255554142200348</v>
      </c>
      <c r="AR47" s="13">
        <f t="shared" ca="1" si="16"/>
        <v>2.1423153921396692</v>
      </c>
      <c r="AS47" s="13">
        <f t="shared" ca="1" si="16"/>
        <v>16.633174215949655</v>
      </c>
      <c r="AT47" s="13">
        <f t="shared" ca="1" si="16"/>
        <v>6.7331275718273655</v>
      </c>
      <c r="AU47" s="13">
        <f t="shared" ca="1" si="16"/>
        <v>7.3940293448234575</v>
      </c>
      <c r="AV47" s="13">
        <f t="shared" ca="1" si="16"/>
        <v>16.661713017521059</v>
      </c>
      <c r="AW47" s="13">
        <f t="shared" ca="1" si="16"/>
        <v>16.632411130185076</v>
      </c>
      <c r="AX47" s="13">
        <f t="shared" ca="1" si="15"/>
        <v>2.6005471721774853</v>
      </c>
      <c r="AY47" s="13">
        <f t="shared" ca="1" si="15"/>
        <v>-12.558375429166826</v>
      </c>
      <c r="AZ47" s="13">
        <f t="shared" ca="1" si="15"/>
        <v>15.594870087056846</v>
      </c>
      <c r="BA47" s="13">
        <f t="shared" ca="1" si="15"/>
        <v>22.046008072023632</v>
      </c>
      <c r="BB47" s="13">
        <f t="shared" ca="1" si="15"/>
        <v>1.5465189973529947</v>
      </c>
      <c r="BC47" s="13">
        <f t="shared" ca="1" si="15"/>
        <v>8.1367918504490344</v>
      </c>
      <c r="BD47" s="13">
        <f t="shared" ca="1" si="15"/>
        <v>-5.9269691238905748</v>
      </c>
      <c r="BE47" s="13">
        <f t="shared" ca="1" si="15"/>
        <v>1.3076859950255821</v>
      </c>
      <c r="BF47" s="13">
        <f t="shared" ca="1" si="15"/>
        <v>8.6870074340867411</v>
      </c>
      <c r="BG47" s="13">
        <f t="shared" ca="1" si="15"/>
        <v>20.447385678031587</v>
      </c>
      <c r="BH47" s="13">
        <f t="shared" ca="1" si="15"/>
        <v>-18.588931208008159</v>
      </c>
      <c r="BI47" s="13">
        <f t="shared" ca="1" si="15"/>
        <v>-0.7566363786247905</v>
      </c>
      <c r="BJ47" s="13">
        <f t="shared" ca="1" si="15"/>
        <v>-3.7595181695008897</v>
      </c>
      <c r="BK47" s="13">
        <f t="shared" ca="1" si="15"/>
        <v>-10.879822991801255</v>
      </c>
      <c r="BL47" s="13">
        <f t="shared" ca="1" si="15"/>
        <v>-5.0479634836613272</v>
      </c>
      <c r="BM47" s="13">
        <f t="shared" ca="1" si="15"/>
        <v>4.1395139187335852</v>
      </c>
      <c r="BN47" s="13">
        <f t="shared" ca="1" si="15"/>
        <v>-9.2191374433121851</v>
      </c>
      <c r="BO47" s="7">
        <v>26</v>
      </c>
    </row>
    <row r="48" spans="1:67" x14ac:dyDescent="0.2">
      <c r="A48" s="10">
        <v>27</v>
      </c>
      <c r="B48" s="14">
        <f t="shared" ca="1" si="7"/>
        <v>1.0427846770574702</v>
      </c>
      <c r="C48" s="16">
        <f t="shared" ca="1" si="8"/>
        <v>1.5437256068383036</v>
      </c>
      <c r="D48" s="16">
        <f t="shared" ca="1" si="9"/>
        <v>1.4857988982712418</v>
      </c>
      <c r="F48" s="7">
        <v>27</v>
      </c>
      <c r="G48" s="13">
        <f t="shared" ca="1" si="17"/>
        <v>1.2263881606208358</v>
      </c>
      <c r="H48" s="13">
        <f t="shared" ca="1" si="17"/>
        <v>5.3501828590870577</v>
      </c>
      <c r="I48" s="13">
        <f t="shared" ca="1" si="17"/>
        <v>-1.1803789554295747</v>
      </c>
      <c r="J48" s="13">
        <f t="shared" ca="1" si="17"/>
        <v>-3.4897433027995044</v>
      </c>
      <c r="K48" s="13">
        <f t="shared" ca="1" si="17"/>
        <v>-0.88523199414302978</v>
      </c>
      <c r="L48" s="13">
        <f t="shared" ca="1" si="17"/>
        <v>7.1460364902444606</v>
      </c>
      <c r="M48" s="13">
        <f t="shared" ca="1" si="17"/>
        <v>-3.9452613891577046</v>
      </c>
      <c r="N48" s="13">
        <f t="shared" ca="1" si="17"/>
        <v>1.0697375963758682</v>
      </c>
      <c r="O48" s="13">
        <f t="shared" ca="1" si="17"/>
        <v>1.7750112659738519</v>
      </c>
      <c r="P48" s="13">
        <f t="shared" ca="1" si="17"/>
        <v>-1.0044532869067417</v>
      </c>
      <c r="Q48" s="13">
        <f t="shared" ca="1" si="18"/>
        <v>5.8096396146719975</v>
      </c>
      <c r="R48" s="13">
        <f t="shared" ca="1" si="18"/>
        <v>1.4437404214823732</v>
      </c>
      <c r="S48" s="13">
        <f t="shared" ca="1" si="18"/>
        <v>5.6840768022975485</v>
      </c>
      <c r="T48" s="13">
        <f t="shared" ca="1" si="18"/>
        <v>-0.63382276639841351</v>
      </c>
      <c r="U48" s="13">
        <f t="shared" ca="1" si="18"/>
        <v>0.14725872230505876</v>
      </c>
      <c r="V48" s="13">
        <f t="shared" ca="1" si="18"/>
        <v>0.54671411631363953</v>
      </c>
      <c r="W48" s="13">
        <f t="shared" ca="1" si="18"/>
        <v>0.91673473274668327</v>
      </c>
      <c r="X48" s="13">
        <f t="shared" ca="1" si="18"/>
        <v>4.3208930056397978</v>
      </c>
      <c r="Y48" s="13">
        <f t="shared" ca="1" si="18"/>
        <v>0.45781055474495402</v>
      </c>
      <c r="Z48" s="13">
        <f t="shared" ca="1" si="18"/>
        <v>2.9704307097719616</v>
      </c>
      <c r="AA48" s="13">
        <f t="shared" ca="1" si="19"/>
        <v>-3.8610212981440073</v>
      </c>
      <c r="AB48" s="13">
        <f t="shared" ca="1" si="19"/>
        <v>2.320562207607987</v>
      </c>
      <c r="AC48" s="13">
        <f t="shared" ca="1" si="19"/>
        <v>2.5873077779242948</v>
      </c>
      <c r="AD48" s="13">
        <f t="shared" ca="1" si="19"/>
        <v>3.2693114252692252</v>
      </c>
      <c r="AE48" s="13">
        <f t="shared" ca="1" si="19"/>
        <v>5.8385449730070293</v>
      </c>
      <c r="AF48" s="13">
        <f t="shared" ca="1" si="19"/>
        <v>1.3844050648918582</v>
      </c>
      <c r="AG48" s="13">
        <f t="shared" ca="1" si="19"/>
        <v>-0.17618089270038073</v>
      </c>
      <c r="AH48" s="13">
        <f t="shared" ca="1" si="19"/>
        <v>-2.3116453238719936</v>
      </c>
      <c r="AI48" s="13">
        <f t="shared" ca="1" si="19"/>
        <v>5.1904324711586902E-2</v>
      </c>
      <c r="AJ48" s="13">
        <f t="shared" ca="1" si="19"/>
        <v>-3.2303065664108166</v>
      </c>
      <c r="AK48" s="29">
        <f t="shared" ca="1" si="10"/>
        <v>-9.3314283431082163</v>
      </c>
      <c r="AL48" s="13">
        <f t="shared" ca="1" si="16"/>
        <v>-6.8323047075713941</v>
      </c>
      <c r="AM48" s="13">
        <f t="shared" ca="1" si="16"/>
        <v>-8.4332825958449948</v>
      </c>
      <c r="AN48" s="13">
        <f t="shared" ca="1" si="16"/>
        <v>4.0992806050485875</v>
      </c>
      <c r="AO48" s="13">
        <f t="shared" ca="1" si="16"/>
        <v>-14.423546306064321</v>
      </c>
      <c r="AP48" s="13">
        <f t="shared" ca="1" si="16"/>
        <v>13.686934541247085</v>
      </c>
      <c r="AQ48" s="13">
        <f t="shared" ca="1" si="16"/>
        <v>6.3695910459543299</v>
      </c>
      <c r="AR48" s="13">
        <f t="shared" ca="1" si="16"/>
        <v>6.7103540690634942</v>
      </c>
      <c r="AS48" s="13">
        <f t="shared" ca="1" si="16"/>
        <v>14.061015905377339</v>
      </c>
      <c r="AT48" s="13">
        <f t="shared" ca="1" si="16"/>
        <v>-0.42676039226293838</v>
      </c>
      <c r="AU48" s="13">
        <f t="shared" ca="1" si="16"/>
        <v>-0.3732145439107688</v>
      </c>
      <c r="AV48" s="13">
        <f t="shared" ca="1" si="16"/>
        <v>-17.340119708857141</v>
      </c>
      <c r="AW48" s="13">
        <f t="shared" ca="1" si="16"/>
        <v>-11.802543890763028</v>
      </c>
      <c r="AX48" s="13">
        <f t="shared" ca="1" si="15"/>
        <v>19.031104064607884</v>
      </c>
      <c r="AY48" s="13">
        <f t="shared" ca="1" si="15"/>
        <v>-2.7882815385328605</v>
      </c>
      <c r="AZ48" s="13">
        <f t="shared" ref="AX48:BN60" ca="1" si="20">_xlfn.NORM.INV(RAND(),$E$8,$E$9)</f>
        <v>-2.7076287700512385</v>
      </c>
      <c r="BA48" s="13">
        <f t="shared" ca="1" si="20"/>
        <v>6.0581321075298575</v>
      </c>
      <c r="BB48" s="13">
        <f t="shared" ca="1" si="20"/>
        <v>4.4501712552237791</v>
      </c>
      <c r="BC48" s="13">
        <f t="shared" ca="1" si="20"/>
        <v>-10.101059412826547</v>
      </c>
      <c r="BD48" s="13">
        <f t="shared" ca="1" si="20"/>
        <v>20.685241107823277</v>
      </c>
      <c r="BE48" s="13">
        <f t="shared" ca="1" si="20"/>
        <v>-16.828875576295651</v>
      </c>
      <c r="BF48" s="13">
        <f t="shared" ca="1" si="20"/>
        <v>2.2416026622012657</v>
      </c>
      <c r="BG48" s="13">
        <f t="shared" ca="1" si="20"/>
        <v>6.0390727397103028</v>
      </c>
      <c r="BH48" s="13">
        <f t="shared" ca="1" si="20"/>
        <v>10.396424533130215</v>
      </c>
      <c r="BI48" s="13">
        <f t="shared" ca="1" si="20"/>
        <v>25.152777156294153</v>
      </c>
      <c r="BJ48" s="13">
        <f t="shared" ca="1" si="20"/>
        <v>2.215644262679402</v>
      </c>
      <c r="BK48" s="13">
        <f t="shared" ca="1" si="20"/>
        <v>15.562488193115449</v>
      </c>
      <c r="BL48" s="13">
        <f t="shared" ca="1" si="20"/>
        <v>-8.1718953811684827</v>
      </c>
      <c r="BM48" s="13">
        <f t="shared" ca="1" si="20"/>
        <v>0.62310632051149994</v>
      </c>
      <c r="BN48" s="13">
        <f t="shared" ca="1" si="20"/>
        <v>-8.6577374817063841</v>
      </c>
      <c r="BO48" s="7">
        <v>27</v>
      </c>
    </row>
    <row r="49" spans="1:67" x14ac:dyDescent="0.2">
      <c r="A49" s="10">
        <v>28</v>
      </c>
      <c r="B49" s="14">
        <f t="shared" ca="1" si="7"/>
        <v>0.82937976417457804</v>
      </c>
      <c r="C49" s="16">
        <f t="shared" ca="1" si="8"/>
        <v>1.5968707102015423</v>
      </c>
      <c r="D49" s="16">
        <f t="shared" ca="1" si="9"/>
        <v>1.5900367682023075</v>
      </c>
      <c r="F49" s="7">
        <v>28</v>
      </c>
      <c r="G49" s="13">
        <f t="shared" ca="1" si="17"/>
        <v>3.6269455565909667</v>
      </c>
      <c r="H49" s="13">
        <f t="shared" ca="1" si="17"/>
        <v>6.7599424314436236</v>
      </c>
      <c r="I49" s="13">
        <f t="shared" ca="1" si="17"/>
        <v>2.0882780161003049</v>
      </c>
      <c r="J49" s="13">
        <f t="shared" ca="1" si="17"/>
        <v>2.6614956767297633</v>
      </c>
      <c r="K49" s="13">
        <f t="shared" ca="1" si="17"/>
        <v>-0.82054359087474804</v>
      </c>
      <c r="L49" s="13">
        <f t="shared" ca="1" si="17"/>
        <v>4.8370444241506139</v>
      </c>
      <c r="M49" s="13">
        <f t="shared" ca="1" si="17"/>
        <v>2.3195775272180064</v>
      </c>
      <c r="N49" s="13">
        <f t="shared" ca="1" si="17"/>
        <v>2.3126769398252489</v>
      </c>
      <c r="O49" s="13">
        <f t="shared" ca="1" si="17"/>
        <v>-0.71148110202666714</v>
      </c>
      <c r="P49" s="13">
        <f t="shared" ca="1" si="17"/>
        <v>0.70384428093175666</v>
      </c>
      <c r="Q49" s="13">
        <f t="shared" ca="1" si="18"/>
        <v>0.17294145193116894</v>
      </c>
      <c r="R49" s="13">
        <f t="shared" ca="1" si="18"/>
        <v>-0.67155668718038797</v>
      </c>
      <c r="S49" s="13">
        <f t="shared" ca="1" si="18"/>
        <v>-3.840255223417441</v>
      </c>
      <c r="T49" s="13">
        <f t="shared" ca="1" si="18"/>
        <v>1.371824617128222</v>
      </c>
      <c r="U49" s="13">
        <f t="shared" ca="1" si="18"/>
        <v>4.2298120431586907</v>
      </c>
      <c r="V49" s="13">
        <f t="shared" ca="1" si="18"/>
        <v>3.357890064918343</v>
      </c>
      <c r="W49" s="13">
        <f t="shared" ca="1" si="18"/>
        <v>5.3144719186505132</v>
      </c>
      <c r="X49" s="13">
        <f t="shared" ca="1" si="18"/>
        <v>5.5499465525593683</v>
      </c>
      <c r="Y49" s="13">
        <f t="shared" ca="1" si="18"/>
        <v>1.8111876443530934</v>
      </c>
      <c r="Z49" s="13">
        <f t="shared" ca="1" si="18"/>
        <v>2.0650495491339087</v>
      </c>
      <c r="AA49" s="13">
        <f t="shared" ca="1" si="19"/>
        <v>-2.5075226086951359</v>
      </c>
      <c r="AB49" s="13">
        <f t="shared" ca="1" si="19"/>
        <v>-2.2030604940105007</v>
      </c>
      <c r="AC49" s="13">
        <f t="shared" ca="1" si="19"/>
        <v>-3.2205595196846666</v>
      </c>
      <c r="AD49" s="13">
        <f t="shared" ca="1" si="19"/>
        <v>7.5125266572677143</v>
      </c>
      <c r="AE49" s="13">
        <f t="shared" ca="1" si="19"/>
        <v>-2.2549420082944476</v>
      </c>
      <c r="AF49" s="13">
        <f t="shared" ca="1" si="19"/>
        <v>1.3653495490587044</v>
      </c>
      <c r="AG49" s="13">
        <f t="shared" ca="1" si="19"/>
        <v>-9.37135227713215E-2</v>
      </c>
      <c r="AH49" s="13">
        <f t="shared" ca="1" si="19"/>
        <v>4.0712987745083433</v>
      </c>
      <c r="AI49" s="13">
        <f t="shared" ca="1" si="19"/>
        <v>-7.2396151392188806</v>
      </c>
      <c r="AJ49" s="13">
        <f t="shared" ca="1" si="19"/>
        <v>-0.15095785587434385</v>
      </c>
      <c r="AK49" s="29">
        <f t="shared" ca="1" si="10"/>
        <v>19.601838751128305</v>
      </c>
      <c r="AL49" s="13">
        <f t="shared" ca="1" si="16"/>
        <v>-5.4283234478079265</v>
      </c>
      <c r="AM49" s="13">
        <f t="shared" ca="1" si="16"/>
        <v>5.5162158399439729</v>
      </c>
      <c r="AN49" s="13">
        <f t="shared" ca="1" si="16"/>
        <v>-5.4640712678436829</v>
      </c>
      <c r="AO49" s="13">
        <f t="shared" ca="1" si="16"/>
        <v>4.4891875654817257</v>
      </c>
      <c r="AP49" s="13">
        <f t="shared" ca="1" si="16"/>
        <v>-8.2748070181268947</v>
      </c>
      <c r="AQ49" s="13">
        <f t="shared" ca="1" si="16"/>
        <v>-6.0907578268706501</v>
      </c>
      <c r="AR49" s="13">
        <f t="shared" ca="1" si="16"/>
        <v>4.0914047602070731</v>
      </c>
      <c r="AS49" s="13">
        <f t="shared" ca="1" si="16"/>
        <v>6.9919027951395858</v>
      </c>
      <c r="AT49" s="13">
        <f t="shared" ca="1" si="16"/>
        <v>2.9228827973091533</v>
      </c>
      <c r="AU49" s="13">
        <f t="shared" ca="1" si="16"/>
        <v>4.3047130276182806</v>
      </c>
      <c r="AV49" s="13">
        <f t="shared" ca="1" si="16"/>
        <v>4.8292478466070268</v>
      </c>
      <c r="AW49" s="13">
        <f t="shared" ca="1" si="16"/>
        <v>11.760916995967655</v>
      </c>
      <c r="AX49" s="13">
        <f t="shared" ca="1" si="20"/>
        <v>4.4095950042493177</v>
      </c>
      <c r="AY49" s="13">
        <f t="shared" ca="1" si="20"/>
        <v>6.9763141066567771</v>
      </c>
      <c r="AZ49" s="13">
        <f t="shared" ca="1" si="20"/>
        <v>-1.1290396081250869</v>
      </c>
      <c r="BA49" s="13">
        <f t="shared" ca="1" si="20"/>
        <v>24.419292771567648</v>
      </c>
      <c r="BB49" s="13">
        <f t="shared" ca="1" si="20"/>
        <v>-6.1460635408775985</v>
      </c>
      <c r="BC49" s="13">
        <f t="shared" ca="1" si="20"/>
        <v>6.6409598912223835</v>
      </c>
      <c r="BD49" s="13">
        <f t="shared" ca="1" si="20"/>
        <v>-19.694617156327105</v>
      </c>
      <c r="BE49" s="13">
        <f t="shared" ca="1" si="20"/>
        <v>3.0084580835585681</v>
      </c>
      <c r="BF49" s="13">
        <f t="shared" ca="1" si="20"/>
        <v>-5.1937692882721285</v>
      </c>
      <c r="BG49" s="13">
        <f t="shared" ca="1" si="20"/>
        <v>-13.114433745594852</v>
      </c>
      <c r="BH49" s="13">
        <f t="shared" ca="1" si="20"/>
        <v>-1.1111658061251242</v>
      </c>
      <c r="BI49" s="13">
        <f t="shared" ca="1" si="20"/>
        <v>9.2049148001263639</v>
      </c>
      <c r="BJ49" s="13">
        <f t="shared" ca="1" si="20"/>
        <v>10.219183293809426</v>
      </c>
      <c r="BK49" s="13">
        <f t="shared" ca="1" si="20"/>
        <v>1.2185190415957168</v>
      </c>
      <c r="BL49" s="13">
        <f t="shared" ca="1" si="20"/>
        <v>16.253053257996868</v>
      </c>
      <c r="BM49" s="13">
        <f t="shared" ca="1" si="20"/>
        <v>-9.4282511369217339</v>
      </c>
      <c r="BN49" s="13">
        <f t="shared" ca="1" si="20"/>
        <v>6.732436173008649</v>
      </c>
      <c r="BO49" s="7">
        <v>28</v>
      </c>
    </row>
    <row r="50" spans="1:67" x14ac:dyDescent="0.2">
      <c r="A50" s="10">
        <v>29</v>
      </c>
      <c r="B50" s="14">
        <f t="shared" ca="1" si="7"/>
        <v>1.0677070576164491</v>
      </c>
      <c r="C50" s="16">
        <f t="shared" ca="1" si="8"/>
        <v>1.6814435420910401</v>
      </c>
      <c r="D50" s="16">
        <f t="shared" ca="1" si="9"/>
        <v>1.7612670840187148</v>
      </c>
      <c r="F50" s="7">
        <v>29</v>
      </c>
      <c r="G50" s="13">
        <f t="shared" ca="1" si="17"/>
        <v>-4.3436124971465997</v>
      </c>
      <c r="H50" s="13">
        <f t="shared" ca="1" si="17"/>
        <v>-2.894831896450742</v>
      </c>
      <c r="I50" s="13">
        <f t="shared" ca="1" si="17"/>
        <v>7.6285045500668112</v>
      </c>
      <c r="J50" s="13">
        <f t="shared" ca="1" si="17"/>
        <v>2.923816267627207</v>
      </c>
      <c r="K50" s="13">
        <f t="shared" ca="1" si="17"/>
        <v>0.49873872223462579</v>
      </c>
      <c r="L50" s="13">
        <f t="shared" ca="1" si="17"/>
        <v>-3.9947228874873417</v>
      </c>
      <c r="M50" s="13">
        <f t="shared" ca="1" si="17"/>
        <v>0.67210087039236344</v>
      </c>
      <c r="N50" s="13">
        <f t="shared" ca="1" si="17"/>
        <v>2.9637042017012751</v>
      </c>
      <c r="O50" s="13">
        <f t="shared" ca="1" si="17"/>
        <v>1.3005255608031097</v>
      </c>
      <c r="P50" s="13">
        <f t="shared" ca="1" si="17"/>
        <v>8.589223486488196</v>
      </c>
      <c r="Q50" s="13">
        <f t="shared" ca="1" si="18"/>
        <v>0.9472533389046871</v>
      </c>
      <c r="R50" s="13">
        <f t="shared" ca="1" si="18"/>
        <v>1.1784783956821703</v>
      </c>
      <c r="S50" s="13">
        <f t="shared" ca="1" si="18"/>
        <v>4.123562407091991</v>
      </c>
      <c r="T50" s="13">
        <f t="shared" ca="1" si="18"/>
        <v>2.737602786199127</v>
      </c>
      <c r="U50" s="13">
        <f t="shared" ca="1" si="18"/>
        <v>9.3075864299336128</v>
      </c>
      <c r="V50" s="13">
        <f t="shared" ca="1" si="18"/>
        <v>5.284418577987628</v>
      </c>
      <c r="W50" s="13">
        <f t="shared" ca="1" si="18"/>
        <v>0.79040564121221668</v>
      </c>
      <c r="X50" s="13">
        <f t="shared" ca="1" si="18"/>
        <v>-2.5408843437074786</v>
      </c>
      <c r="Y50" s="13">
        <f t="shared" ca="1" si="18"/>
        <v>6.0065734255917445</v>
      </c>
      <c r="Z50" s="13">
        <f t="shared" ca="1" si="18"/>
        <v>3.6991568290558474</v>
      </c>
      <c r="AA50" s="13">
        <f t="shared" ca="1" si="19"/>
        <v>2.735146091459538</v>
      </c>
      <c r="AB50" s="13">
        <f t="shared" ca="1" si="19"/>
        <v>5.6908154607198638</v>
      </c>
      <c r="AC50" s="13">
        <f t="shared" ca="1" si="19"/>
        <v>4.9047128162306564</v>
      </c>
      <c r="AD50" s="13">
        <f t="shared" ca="1" si="19"/>
        <v>3.6417202272891331</v>
      </c>
      <c r="AE50" s="13">
        <f t="shared" ca="1" si="19"/>
        <v>-3.6504847419276327</v>
      </c>
      <c r="AF50" s="13">
        <f t="shared" ca="1" si="19"/>
        <v>0.31304001971811379</v>
      </c>
      <c r="AG50" s="13">
        <f t="shared" ca="1" si="19"/>
        <v>3.7484478891420467</v>
      </c>
      <c r="AH50" s="13">
        <f t="shared" ca="1" si="19"/>
        <v>0.39874110277292329</v>
      </c>
      <c r="AI50" s="13">
        <f t="shared" ca="1" si="19"/>
        <v>-0.50627769861394567</v>
      </c>
      <c r="AJ50" s="13">
        <f t="shared" ca="1" si="19"/>
        <v>0.84545678625376608</v>
      </c>
      <c r="AK50" s="29">
        <f t="shared" ca="1" si="10"/>
        <v>-10.366847297405483</v>
      </c>
      <c r="AL50" s="13">
        <f t="shared" ca="1" si="16"/>
        <v>5.4459283278847685</v>
      </c>
      <c r="AM50" s="13">
        <f t="shared" ca="1" si="16"/>
        <v>0.91253312856354096</v>
      </c>
      <c r="AN50" s="13">
        <f t="shared" ca="1" si="16"/>
        <v>2.4734593076240907</v>
      </c>
      <c r="AO50" s="13">
        <f t="shared" ca="1" si="16"/>
        <v>-18.579475675695079</v>
      </c>
      <c r="AP50" s="13">
        <f t="shared" ca="1" si="16"/>
        <v>-3.7610928619522275</v>
      </c>
      <c r="AQ50" s="13">
        <f t="shared" ca="1" si="16"/>
        <v>11.58794658722169</v>
      </c>
      <c r="AR50" s="13">
        <f t="shared" ca="1" si="16"/>
        <v>-6.4644374018645738</v>
      </c>
      <c r="AS50" s="13">
        <f t="shared" ca="1" si="16"/>
        <v>1.1291067647555928</v>
      </c>
      <c r="AT50" s="13">
        <f t="shared" ca="1" si="16"/>
        <v>11.773807289063893</v>
      </c>
      <c r="AU50" s="13">
        <f t="shared" ca="1" si="16"/>
        <v>-25.940304593705633</v>
      </c>
      <c r="AV50" s="13">
        <f t="shared" ca="1" si="16"/>
        <v>7.6350313893198649</v>
      </c>
      <c r="AW50" s="13">
        <f t="shared" ca="1" si="16"/>
        <v>12.828648572136348</v>
      </c>
      <c r="AX50" s="13">
        <f t="shared" ca="1" si="20"/>
        <v>9.6171012033656265</v>
      </c>
      <c r="AY50" s="13">
        <f t="shared" ca="1" si="20"/>
        <v>23.013239137280245</v>
      </c>
      <c r="AZ50" s="13">
        <f t="shared" ca="1" si="20"/>
        <v>-3.4540867485858469</v>
      </c>
      <c r="BA50" s="13">
        <f t="shared" ca="1" si="20"/>
        <v>-5.3926203177704677</v>
      </c>
      <c r="BB50" s="13">
        <f t="shared" ca="1" si="20"/>
        <v>22.172405742438716</v>
      </c>
      <c r="BC50" s="13">
        <f t="shared" ca="1" si="20"/>
        <v>4.5596451276590138</v>
      </c>
      <c r="BD50" s="13">
        <f t="shared" ca="1" si="20"/>
        <v>9.4877520740718317</v>
      </c>
      <c r="BE50" s="13">
        <f t="shared" ca="1" si="20"/>
        <v>-6.8041386490801852</v>
      </c>
      <c r="BF50" s="13">
        <f t="shared" ca="1" si="20"/>
        <v>-1.2172753711158246</v>
      </c>
      <c r="BG50" s="13">
        <f t="shared" ca="1" si="20"/>
        <v>1.1001925267266242</v>
      </c>
      <c r="BH50" s="13">
        <f t="shared" ca="1" si="20"/>
        <v>13.734774118004246</v>
      </c>
      <c r="BI50" s="13">
        <f t="shared" ca="1" si="20"/>
        <v>12.746997751396417</v>
      </c>
      <c r="BJ50" s="13">
        <f t="shared" ca="1" si="20"/>
        <v>19.317325956084215</v>
      </c>
      <c r="BK50" s="13">
        <f t="shared" ca="1" si="20"/>
        <v>2.082639416922583</v>
      </c>
      <c r="BL50" s="13">
        <f t="shared" ca="1" si="20"/>
        <v>8.8361577031635683</v>
      </c>
      <c r="BM50" s="13">
        <f t="shared" ca="1" si="20"/>
        <v>-4.9414447288629741</v>
      </c>
      <c r="BN50" s="13">
        <f t="shared" ca="1" si="20"/>
        <v>-3.1910069317267311</v>
      </c>
      <c r="BO50" s="7">
        <v>29</v>
      </c>
    </row>
    <row r="51" spans="1:67" x14ac:dyDescent="0.2">
      <c r="A51" s="10">
        <v>30</v>
      </c>
      <c r="B51" s="14">
        <f t="shared" ca="1" si="7"/>
        <v>0.99867530652657843</v>
      </c>
      <c r="C51" s="16">
        <f t="shared" ca="1" si="8"/>
        <v>1.9576059350049475</v>
      </c>
      <c r="D51" s="16">
        <f t="shared" ca="1" si="9"/>
        <v>2.5349565120296429</v>
      </c>
      <c r="F51" s="7">
        <v>30</v>
      </c>
      <c r="G51" s="13">
        <f t="shared" ca="1" si="17"/>
        <v>2.3240376972713812</v>
      </c>
      <c r="H51" s="13">
        <f t="shared" ca="1" si="17"/>
        <v>6.6657529457013238</v>
      </c>
      <c r="I51" s="13">
        <f t="shared" ca="1" si="17"/>
        <v>-2.0673353073789098</v>
      </c>
      <c r="J51" s="13">
        <f t="shared" ca="1" si="17"/>
        <v>-1.1147880981231699</v>
      </c>
      <c r="K51" s="13">
        <f t="shared" ca="1" si="17"/>
        <v>-0.10222947307344965</v>
      </c>
      <c r="L51" s="13">
        <f t="shared" ca="1" si="17"/>
        <v>1.7209443159893789</v>
      </c>
      <c r="M51" s="13">
        <f t="shared" ca="1" si="17"/>
        <v>3.5570614905765314</v>
      </c>
      <c r="N51" s="13">
        <f t="shared" ca="1" si="17"/>
        <v>-1.9547752360336466</v>
      </c>
      <c r="O51" s="13">
        <f t="shared" ca="1" si="17"/>
        <v>0.50210464982305258</v>
      </c>
      <c r="P51" s="13">
        <f t="shared" ca="1" si="17"/>
        <v>4.5462488379811816</v>
      </c>
      <c r="Q51" s="13">
        <f t="shared" ca="1" si="18"/>
        <v>2.4385246666918219</v>
      </c>
      <c r="R51" s="13">
        <f t="shared" ca="1" si="18"/>
        <v>1.7182052446166072</v>
      </c>
      <c r="S51" s="13">
        <f t="shared" ca="1" si="18"/>
        <v>0.66025239964517501</v>
      </c>
      <c r="T51" s="13">
        <f t="shared" ca="1" si="18"/>
        <v>1.9764613005556908</v>
      </c>
      <c r="U51" s="13">
        <f t="shared" ca="1" si="18"/>
        <v>-1.140963089021823</v>
      </c>
      <c r="V51" s="13">
        <f t="shared" ca="1" si="18"/>
        <v>2.0101630478579833</v>
      </c>
      <c r="W51" s="13">
        <f t="shared" ca="1" si="18"/>
        <v>5.5622503207679861</v>
      </c>
      <c r="X51" s="13">
        <f t="shared" ca="1" si="18"/>
        <v>5.145680022114818</v>
      </c>
      <c r="Y51" s="13">
        <f t="shared" ca="1" si="18"/>
        <v>-0.87021575635847537</v>
      </c>
      <c r="Z51" s="13">
        <f t="shared" ca="1" si="18"/>
        <v>-0.79829159104600445</v>
      </c>
      <c r="AA51" s="13">
        <f t="shared" ca="1" si="19"/>
        <v>0.74314920310513655</v>
      </c>
      <c r="AB51" s="13">
        <f t="shared" ca="1" si="19"/>
        <v>-0.79939752633553329</v>
      </c>
      <c r="AC51" s="13">
        <f t="shared" ca="1" si="19"/>
        <v>1.5244971524961741</v>
      </c>
      <c r="AD51" s="13">
        <f t="shared" ca="1" si="19"/>
        <v>-6.7949042691683559E-2</v>
      </c>
      <c r="AE51" s="13">
        <f t="shared" ca="1" si="19"/>
        <v>-2.6224209563807195</v>
      </c>
      <c r="AF51" s="13">
        <f t="shared" ca="1" si="19"/>
        <v>-1.1992444247070795</v>
      </c>
      <c r="AG51" s="13">
        <f t="shared" ca="1" si="19"/>
        <v>6.2476457401207357</v>
      </c>
      <c r="AH51" s="13">
        <f t="shared" ca="1" si="19"/>
        <v>5.4163300216722554</v>
      </c>
      <c r="AI51" s="13">
        <f t="shared" ca="1" si="19"/>
        <v>4.0962514386507669</v>
      </c>
      <c r="AJ51" s="13">
        <f t="shared" ca="1" si="19"/>
        <v>3.6706740033333669</v>
      </c>
      <c r="AK51" s="29">
        <f t="shared" ca="1" si="10"/>
        <v>-7.1567904441689425</v>
      </c>
      <c r="AL51" s="13">
        <f t="shared" ca="1" si="16"/>
        <v>-0.68241816359106044</v>
      </c>
      <c r="AM51" s="13">
        <f t="shared" ca="1" si="16"/>
        <v>8.8705876265736698</v>
      </c>
      <c r="AN51" s="13">
        <f t="shared" ca="1" si="16"/>
        <v>19.180201305358633</v>
      </c>
      <c r="AO51" s="13">
        <f t="shared" ca="1" si="16"/>
        <v>4.4369818352302897</v>
      </c>
      <c r="AP51" s="13">
        <f t="shared" ca="1" si="16"/>
        <v>0.67931368390483438</v>
      </c>
      <c r="AQ51" s="13">
        <f t="shared" ca="1" si="16"/>
        <v>-5.8983977701742392</v>
      </c>
      <c r="AR51" s="13">
        <f t="shared" ca="1" si="16"/>
        <v>15.126330787370275</v>
      </c>
      <c r="AS51" s="13">
        <f t="shared" ca="1" si="16"/>
        <v>3.1695339772633289</v>
      </c>
      <c r="AT51" s="13">
        <f t="shared" ca="1" si="16"/>
        <v>12.377165116151916</v>
      </c>
      <c r="AU51" s="13">
        <f t="shared" ca="1" si="16"/>
        <v>5.3755383149419425</v>
      </c>
      <c r="AV51" s="13">
        <f t="shared" ca="1" si="16"/>
        <v>13.143554768395292</v>
      </c>
      <c r="AW51" s="13">
        <f t="shared" ca="1" si="16"/>
        <v>3.0287234951496291</v>
      </c>
      <c r="AX51" s="13">
        <f t="shared" ca="1" si="20"/>
        <v>-14.848645615978747</v>
      </c>
      <c r="AY51" s="13">
        <f t="shared" ca="1" si="20"/>
        <v>3.0790803142328689</v>
      </c>
      <c r="AZ51" s="13">
        <f t="shared" ca="1" si="20"/>
        <v>-6.8609873869279117</v>
      </c>
      <c r="BA51" s="13">
        <f t="shared" ca="1" si="20"/>
        <v>-0.75686507428432481</v>
      </c>
      <c r="BB51" s="13">
        <f t="shared" ca="1" si="20"/>
        <v>-4.8895260016351543</v>
      </c>
      <c r="BC51" s="13">
        <f t="shared" ca="1" si="20"/>
        <v>10.475513572890859</v>
      </c>
      <c r="BD51" s="13">
        <f t="shared" ca="1" si="20"/>
        <v>-0.70652648809957075</v>
      </c>
      <c r="BE51" s="13">
        <f t="shared" ca="1" si="20"/>
        <v>19.500229646721785</v>
      </c>
      <c r="BF51" s="13">
        <f t="shared" ca="1" si="20"/>
        <v>15.39123238712614</v>
      </c>
      <c r="BG51" s="13">
        <f t="shared" ca="1" si="20"/>
        <v>5.3868871569571404</v>
      </c>
      <c r="BH51" s="13">
        <f t="shared" ca="1" si="20"/>
        <v>-7.8228188956584326</v>
      </c>
      <c r="BI51" s="13">
        <f t="shared" ca="1" si="20"/>
        <v>13.671821677303367</v>
      </c>
      <c r="BJ51" s="13">
        <f t="shared" ca="1" si="20"/>
        <v>-11.09497800740786</v>
      </c>
      <c r="BK51" s="13">
        <f t="shared" ca="1" si="20"/>
        <v>10.523688332884078</v>
      </c>
      <c r="BL51" s="13">
        <f t="shared" ca="1" si="20"/>
        <v>-2.7333805084997032</v>
      </c>
      <c r="BM51" s="13">
        <f t="shared" ca="1" si="20"/>
        <v>18.521568177761466</v>
      </c>
      <c r="BN51" s="13">
        <f t="shared" ca="1" si="20"/>
        <v>-5.9823945199478619</v>
      </c>
      <c r="BO51" s="7">
        <v>30</v>
      </c>
    </row>
    <row r="52" spans="1:67" x14ac:dyDescent="0.2">
      <c r="F52" s="7">
        <v>31</v>
      </c>
      <c r="G52" s="13">
        <f t="shared" ref="G52:P61" ca="1" si="21">_xlfn.NORM.INV(RAND(),$B$8,$B$9)</f>
        <v>6.0978810258404863</v>
      </c>
      <c r="H52" s="13">
        <f t="shared" ca="1" si="21"/>
        <v>1.9818953857777191</v>
      </c>
      <c r="I52" s="13">
        <f t="shared" ca="1" si="21"/>
        <v>6.0308318342729308</v>
      </c>
      <c r="J52" s="13">
        <f t="shared" ca="1" si="21"/>
        <v>-1.6761341657045028</v>
      </c>
      <c r="K52" s="13">
        <f t="shared" ca="1" si="21"/>
        <v>0.22562701012638531</v>
      </c>
      <c r="L52" s="13">
        <f t="shared" ca="1" si="21"/>
        <v>-2.5912219758937427</v>
      </c>
      <c r="M52" s="13">
        <f t="shared" ca="1" si="21"/>
        <v>3.0811476974129808</v>
      </c>
      <c r="N52" s="13">
        <f t="shared" ca="1" si="21"/>
        <v>3.6621124855521354</v>
      </c>
      <c r="O52" s="13">
        <f t="shared" ca="1" si="21"/>
        <v>0.11556061808813278</v>
      </c>
      <c r="P52" s="13">
        <f t="shared" ca="1" si="21"/>
        <v>7.5476098812224244</v>
      </c>
      <c r="Q52" s="13">
        <f t="shared" ref="Q52:Z61" ca="1" si="22">_xlfn.NORM.INV(RAND(),$B$8,$B$9)</f>
        <v>0.39383093599848884</v>
      </c>
      <c r="R52" s="13">
        <f t="shared" ca="1" si="22"/>
        <v>7.5375799527102476</v>
      </c>
      <c r="S52" s="13">
        <f t="shared" ca="1" si="22"/>
        <v>0.84426677384400906</v>
      </c>
      <c r="T52" s="13">
        <f t="shared" ca="1" si="22"/>
        <v>2.1884572130287596</v>
      </c>
      <c r="U52" s="13">
        <f t="shared" ca="1" si="22"/>
        <v>2.1677887254070556</v>
      </c>
      <c r="V52" s="13">
        <f t="shared" ca="1" si="22"/>
        <v>3.7964275257923958</v>
      </c>
      <c r="W52" s="13">
        <f t="shared" ca="1" si="22"/>
        <v>3.3301250100462325</v>
      </c>
      <c r="X52" s="13">
        <f t="shared" ca="1" si="22"/>
        <v>4.2310242535992586</v>
      </c>
      <c r="Y52" s="13">
        <f t="shared" ca="1" si="22"/>
        <v>5.2925483475414472</v>
      </c>
      <c r="Z52" s="13">
        <f t="shared" ca="1" si="22"/>
        <v>0.95469463095707252</v>
      </c>
      <c r="AA52" s="13">
        <f t="shared" ref="AA52:AJ61" ca="1" si="23">_xlfn.NORM.INV(RAND(),$B$8,$B$9)</f>
        <v>2.0833718858020762</v>
      </c>
      <c r="AB52" s="13">
        <f t="shared" ca="1" si="23"/>
        <v>0.68111968297481562</v>
      </c>
      <c r="AC52" s="13">
        <f t="shared" ca="1" si="23"/>
        <v>4.9863834464374115</v>
      </c>
      <c r="AD52" s="13">
        <f t="shared" ca="1" si="23"/>
        <v>2.1494876829392413</v>
      </c>
      <c r="AE52" s="13">
        <f t="shared" ca="1" si="23"/>
        <v>1.6210016350908423</v>
      </c>
      <c r="AF52" s="13">
        <f t="shared" ca="1" si="23"/>
        <v>1.8205820561207755</v>
      </c>
      <c r="AG52" s="13">
        <f t="shared" ca="1" si="23"/>
        <v>1.7629930404363201</v>
      </c>
      <c r="AH52" s="13">
        <f t="shared" ca="1" si="23"/>
        <v>-2.2807874271967954E-2</v>
      </c>
      <c r="AI52" s="13">
        <f t="shared" ca="1" si="23"/>
        <v>1.0455716985777785</v>
      </c>
      <c r="AJ52" s="13">
        <f t="shared" ca="1" si="23"/>
        <v>4.909462178987134</v>
      </c>
      <c r="AK52" s="29">
        <f t="shared" ca="1" si="10"/>
        <v>-5.2048096041799345</v>
      </c>
      <c r="AL52" s="13">
        <f t="shared" ca="1" si="16"/>
        <v>-4.3447266712594654</v>
      </c>
      <c r="AM52" s="13">
        <f t="shared" ca="1" si="16"/>
        <v>0.86695651207769298</v>
      </c>
      <c r="AN52" s="13">
        <f t="shared" ca="1" si="16"/>
        <v>19.769444022378387</v>
      </c>
      <c r="AO52" s="13">
        <f t="shared" ca="1" si="16"/>
        <v>-2.2459045801481441</v>
      </c>
      <c r="AP52" s="13">
        <f t="shared" ca="1" si="16"/>
        <v>-14.940151418374477</v>
      </c>
      <c r="AQ52" s="13">
        <f t="shared" ca="1" si="16"/>
        <v>9.1532886786505152</v>
      </c>
      <c r="AR52" s="13">
        <f t="shared" ca="1" si="16"/>
        <v>7.562529828152706</v>
      </c>
      <c r="AS52" s="13">
        <f t="shared" ca="1" si="16"/>
        <v>8.7014011424184297</v>
      </c>
      <c r="AT52" s="13">
        <f t="shared" ca="1" si="16"/>
        <v>-10.23812005798573</v>
      </c>
      <c r="AU52" s="13">
        <f t="shared" ca="1" si="16"/>
        <v>24.21918657423949</v>
      </c>
      <c r="AV52" s="13">
        <f t="shared" ca="1" si="16"/>
        <v>2.0040356685588185</v>
      </c>
      <c r="AW52" s="13">
        <f t="shared" ca="1" si="16"/>
        <v>22.249895233607027</v>
      </c>
      <c r="AX52" s="13">
        <f t="shared" ca="1" si="20"/>
        <v>-4.8065847621180211</v>
      </c>
      <c r="AY52" s="13">
        <f t="shared" ca="1" si="20"/>
        <v>14.175635380362896</v>
      </c>
      <c r="AZ52" s="13">
        <f t="shared" ca="1" si="20"/>
        <v>14.657315327532661</v>
      </c>
      <c r="BA52" s="13">
        <f t="shared" ca="1" si="20"/>
        <v>13.032857396399919</v>
      </c>
      <c r="BB52" s="13">
        <f t="shared" ca="1" si="20"/>
        <v>18.680102478588367</v>
      </c>
      <c r="BC52" s="13">
        <f t="shared" ca="1" si="20"/>
        <v>21.362987742129761</v>
      </c>
      <c r="BD52" s="13">
        <f t="shared" ca="1" si="20"/>
        <v>17.977520309870215</v>
      </c>
      <c r="BE52" s="13">
        <f t="shared" ca="1" si="20"/>
        <v>0.54918792111250236</v>
      </c>
      <c r="BF52" s="13">
        <f t="shared" ca="1" si="20"/>
        <v>-23.080794389550753</v>
      </c>
      <c r="BG52" s="13">
        <f t="shared" ca="1" si="20"/>
        <v>-1.7497963878908629</v>
      </c>
      <c r="BH52" s="13">
        <f t="shared" ca="1" si="20"/>
        <v>7.9937989168209764</v>
      </c>
      <c r="BI52" s="13">
        <f t="shared" ca="1" si="20"/>
        <v>-1.3223665535112845</v>
      </c>
      <c r="BJ52" s="13">
        <f t="shared" ca="1" si="20"/>
        <v>-0.63242457538616481</v>
      </c>
      <c r="BK52" s="13">
        <f t="shared" ca="1" si="20"/>
        <v>6.4960751516484514</v>
      </c>
      <c r="BL52" s="13">
        <f t="shared" ca="1" si="20"/>
        <v>-3.1606802877125642</v>
      </c>
      <c r="BM52" s="13">
        <f t="shared" ca="1" si="20"/>
        <v>-8.726741881080839</v>
      </c>
      <c r="BN52" s="13">
        <f t="shared" ca="1" si="20"/>
        <v>-4.8659278116484321</v>
      </c>
      <c r="BO52" s="7">
        <v>31</v>
      </c>
    </row>
    <row r="53" spans="1:67" x14ac:dyDescent="0.2">
      <c r="F53" s="7">
        <v>32</v>
      </c>
      <c r="G53" s="13">
        <f t="shared" ca="1" si="21"/>
        <v>-0.74716075346778954</v>
      </c>
      <c r="H53" s="13">
        <f t="shared" ca="1" si="21"/>
        <v>0.19703366518818988</v>
      </c>
      <c r="I53" s="13">
        <f t="shared" ca="1" si="21"/>
        <v>6.1049679314836647</v>
      </c>
      <c r="J53" s="13">
        <f t="shared" ca="1" si="21"/>
        <v>0.82574621901655298</v>
      </c>
      <c r="K53" s="13">
        <f t="shared" ca="1" si="21"/>
        <v>-1.5038124528076713</v>
      </c>
      <c r="L53" s="13">
        <f t="shared" ca="1" si="21"/>
        <v>3.2095695903768346</v>
      </c>
      <c r="M53" s="13">
        <f t="shared" ca="1" si="21"/>
        <v>0.88344730585672115</v>
      </c>
      <c r="N53" s="13">
        <f t="shared" ca="1" si="21"/>
        <v>-1.2084086676838957</v>
      </c>
      <c r="O53" s="13">
        <f t="shared" ca="1" si="21"/>
        <v>3.9343606167560115</v>
      </c>
      <c r="P53" s="13">
        <f t="shared" ca="1" si="21"/>
        <v>1.7988132677749125E-2</v>
      </c>
      <c r="Q53" s="13">
        <f t="shared" ca="1" si="22"/>
        <v>4.2543773059348586</v>
      </c>
      <c r="R53" s="13">
        <f t="shared" ca="1" si="22"/>
        <v>1.587065281502861</v>
      </c>
      <c r="S53" s="13">
        <f t="shared" ca="1" si="22"/>
        <v>8.6513219381039281</v>
      </c>
      <c r="T53" s="13">
        <f t="shared" ca="1" si="22"/>
        <v>4.682803029648853</v>
      </c>
      <c r="U53" s="13">
        <f t="shared" ca="1" si="22"/>
        <v>0.43674542875048816</v>
      </c>
      <c r="V53" s="13">
        <f t="shared" ca="1" si="22"/>
        <v>-2.0033289486793766</v>
      </c>
      <c r="W53" s="13">
        <f t="shared" ca="1" si="22"/>
        <v>2.6574773238800273</v>
      </c>
      <c r="X53" s="13">
        <f t="shared" ca="1" si="22"/>
        <v>1.1016114256799909</v>
      </c>
      <c r="Y53" s="13">
        <f t="shared" ca="1" si="22"/>
        <v>-0.1722775017290159</v>
      </c>
      <c r="Z53" s="13">
        <f t="shared" ca="1" si="22"/>
        <v>0.7236383468646328</v>
      </c>
      <c r="AA53" s="13">
        <f t="shared" ca="1" si="23"/>
        <v>-0.29810795317543404</v>
      </c>
      <c r="AB53" s="13">
        <f t="shared" ca="1" si="23"/>
        <v>-6.0538223031522502</v>
      </c>
      <c r="AC53" s="13">
        <f t="shared" ca="1" si="23"/>
        <v>4.8852372707412961</v>
      </c>
      <c r="AD53" s="13">
        <f t="shared" ca="1" si="23"/>
        <v>-2.3825238412912118</v>
      </c>
      <c r="AE53" s="13">
        <f t="shared" ca="1" si="23"/>
        <v>2.8070419365348318</v>
      </c>
      <c r="AF53" s="13">
        <f t="shared" ca="1" si="23"/>
        <v>0.31548215163537074</v>
      </c>
      <c r="AG53" s="13">
        <f t="shared" ca="1" si="23"/>
        <v>3.2064085555340851</v>
      </c>
      <c r="AH53" s="13">
        <f t="shared" ca="1" si="23"/>
        <v>0.46359571771340446</v>
      </c>
      <c r="AI53" s="13">
        <f t="shared" ca="1" si="23"/>
        <v>1.6078277491796644</v>
      </c>
      <c r="AJ53" s="13">
        <f t="shared" ca="1" si="23"/>
        <v>3.0262610962492751</v>
      </c>
      <c r="AK53" s="29">
        <f t="shared" ca="1" si="10"/>
        <v>17.69057307954715</v>
      </c>
      <c r="AL53" s="13">
        <f t="shared" ca="1" si="16"/>
        <v>0.78899776703485136</v>
      </c>
      <c r="AM53" s="13">
        <f t="shared" ca="1" si="16"/>
        <v>10.078971190030535</v>
      </c>
      <c r="AN53" s="13">
        <f t="shared" ca="1" si="16"/>
        <v>4.123102985397451</v>
      </c>
      <c r="AO53" s="13">
        <f t="shared" ca="1" si="16"/>
        <v>-6.4613195480016721</v>
      </c>
      <c r="AP53" s="13">
        <f t="shared" ca="1" si="16"/>
        <v>6.8917811921640073</v>
      </c>
      <c r="AQ53" s="13">
        <f t="shared" ca="1" si="16"/>
        <v>-5.1157067865324706</v>
      </c>
      <c r="AR53" s="13">
        <f t="shared" ca="1" si="16"/>
        <v>-14.780422341997895</v>
      </c>
      <c r="AS53" s="13">
        <f t="shared" ca="1" si="16"/>
        <v>-1.944012762543279E-2</v>
      </c>
      <c r="AT53" s="13">
        <f t="shared" ca="1" si="16"/>
        <v>1.7259841123614839</v>
      </c>
      <c r="AU53" s="13">
        <f t="shared" ca="1" si="16"/>
        <v>11.719498094208177</v>
      </c>
      <c r="AV53" s="13">
        <f t="shared" ca="1" si="16"/>
        <v>8.4199120418917506</v>
      </c>
      <c r="AW53" s="13">
        <f t="shared" ca="1" si="16"/>
        <v>11.170148553342688</v>
      </c>
      <c r="AX53" s="13">
        <f t="shared" ca="1" si="20"/>
        <v>-2.2503043524645321</v>
      </c>
      <c r="AY53" s="13">
        <f t="shared" ca="1" si="20"/>
        <v>6.4676502241805718</v>
      </c>
      <c r="AZ53" s="13">
        <f t="shared" ca="1" si="20"/>
        <v>-5.9113576757109358</v>
      </c>
      <c r="BA53" s="13">
        <f t="shared" ca="1" si="20"/>
        <v>-0.72130259048613832</v>
      </c>
      <c r="BB53" s="13">
        <f t="shared" ca="1" si="20"/>
        <v>2.4437370344043394</v>
      </c>
      <c r="BC53" s="13">
        <f t="shared" ca="1" si="20"/>
        <v>17.479034537719144</v>
      </c>
      <c r="BD53" s="13">
        <f t="shared" ca="1" si="20"/>
        <v>6.7174126632374973</v>
      </c>
      <c r="BE53" s="13">
        <f t="shared" ca="1" si="20"/>
        <v>4.6145750122083404</v>
      </c>
      <c r="BF53" s="13">
        <f t="shared" ca="1" si="20"/>
        <v>-2.9242124015548203</v>
      </c>
      <c r="BG53" s="13">
        <f t="shared" ca="1" si="20"/>
        <v>13.093456545088276</v>
      </c>
      <c r="BH53" s="13">
        <f t="shared" ca="1" si="20"/>
        <v>-0.64145886708497857</v>
      </c>
      <c r="BI53" s="13">
        <f t="shared" ca="1" si="20"/>
        <v>-4.641361997070633</v>
      </c>
      <c r="BJ53" s="13">
        <f t="shared" ca="1" si="20"/>
        <v>-5.1943974983616146</v>
      </c>
      <c r="BK53" s="13">
        <f t="shared" ca="1" si="20"/>
        <v>10.226289107258541</v>
      </c>
      <c r="BL53" s="13">
        <f t="shared" ca="1" si="20"/>
        <v>13.819310742437427</v>
      </c>
      <c r="BM53" s="13">
        <f t="shared" ca="1" si="20"/>
        <v>-11.477663484736503</v>
      </c>
      <c r="BN53" s="13">
        <f t="shared" ca="1" si="20"/>
        <v>-7.1650845586587</v>
      </c>
      <c r="BO53" s="7">
        <v>32</v>
      </c>
    </row>
    <row r="54" spans="1:67" x14ac:dyDescent="0.2">
      <c r="F54" s="7">
        <v>33</v>
      </c>
      <c r="G54" s="13">
        <f t="shared" ca="1" si="21"/>
        <v>-3.1287053709945667</v>
      </c>
      <c r="H54" s="13">
        <f t="shared" ca="1" si="21"/>
        <v>2.5723171834480829</v>
      </c>
      <c r="I54" s="13">
        <f t="shared" ca="1" si="21"/>
        <v>1.8778831656237263</v>
      </c>
      <c r="J54" s="13">
        <f t="shared" ca="1" si="21"/>
        <v>1.4876955535815304</v>
      </c>
      <c r="K54" s="13">
        <f t="shared" ca="1" si="21"/>
        <v>3.8919287991156715</v>
      </c>
      <c r="L54" s="13">
        <f t="shared" ca="1" si="21"/>
        <v>2.6679795843352325</v>
      </c>
      <c r="M54" s="13">
        <f t="shared" ca="1" si="21"/>
        <v>-0.536393879915809</v>
      </c>
      <c r="N54" s="13">
        <f t="shared" ca="1" si="21"/>
        <v>-1.6632923090915654</v>
      </c>
      <c r="O54" s="13">
        <f t="shared" ca="1" si="21"/>
        <v>6.7257021932943299</v>
      </c>
      <c r="P54" s="13">
        <f t="shared" ca="1" si="21"/>
        <v>4.8936664242388828</v>
      </c>
      <c r="Q54" s="13">
        <f t="shared" ca="1" si="22"/>
        <v>-1.1240094614983569</v>
      </c>
      <c r="R54" s="13">
        <f t="shared" ca="1" si="22"/>
        <v>4.9854681234294427</v>
      </c>
      <c r="S54" s="13">
        <f t="shared" ca="1" si="22"/>
        <v>4.5838761261745464</v>
      </c>
      <c r="T54" s="13">
        <f t="shared" ca="1" si="22"/>
        <v>6.0286963385091488</v>
      </c>
      <c r="U54" s="13">
        <f t="shared" ca="1" si="22"/>
        <v>-0.57189653509867311</v>
      </c>
      <c r="V54" s="13">
        <f t="shared" ca="1" si="22"/>
        <v>-0.75821698192651299</v>
      </c>
      <c r="W54" s="13">
        <f t="shared" ca="1" si="22"/>
        <v>-0.56657424547237145</v>
      </c>
      <c r="X54" s="13">
        <f t="shared" ca="1" si="22"/>
        <v>-1.362988065594223</v>
      </c>
      <c r="Y54" s="13">
        <f t="shared" ca="1" si="22"/>
        <v>-5.2273802813257833</v>
      </c>
      <c r="Z54" s="13">
        <f t="shared" ca="1" si="22"/>
        <v>0.99837207149761853</v>
      </c>
      <c r="AA54" s="13">
        <f t="shared" ca="1" si="23"/>
        <v>-2.3658578766727869</v>
      </c>
      <c r="AB54" s="13">
        <f t="shared" ca="1" si="23"/>
        <v>-2.2708306001202105</v>
      </c>
      <c r="AC54" s="13">
        <f t="shared" ca="1" si="23"/>
        <v>1.5426579270647758</v>
      </c>
      <c r="AD54" s="13">
        <f t="shared" ca="1" si="23"/>
        <v>4.2918161288779402</v>
      </c>
      <c r="AE54" s="13">
        <f t="shared" ca="1" si="23"/>
        <v>6.6421227732065367</v>
      </c>
      <c r="AF54" s="13">
        <f t="shared" ca="1" si="23"/>
        <v>0.41644103188304804</v>
      </c>
      <c r="AG54" s="13">
        <f t="shared" ca="1" si="23"/>
        <v>1.8151617984875603</v>
      </c>
      <c r="AH54" s="13">
        <f t="shared" ca="1" si="23"/>
        <v>7.5504660240333052</v>
      </c>
      <c r="AI54" s="13">
        <f t="shared" ca="1" si="23"/>
        <v>0.59590418469748974</v>
      </c>
      <c r="AJ54" s="13">
        <f t="shared" ca="1" si="23"/>
        <v>0.71766209642951173</v>
      </c>
      <c r="AK54" s="29">
        <f t="shared" ca="1" si="10"/>
        <v>-8.7658127799611165</v>
      </c>
      <c r="AL54" s="13">
        <f t="shared" ref="AL54:AW61" ca="1" si="24">_xlfn.NORM.INV(RAND(),$E$8,$E$9)</f>
        <v>0.95997612487196249</v>
      </c>
      <c r="AM54" s="13">
        <f t="shared" ca="1" si="24"/>
        <v>-7.5220572645764143</v>
      </c>
      <c r="AN54" s="13">
        <f t="shared" ca="1" si="24"/>
        <v>-4.5736712733509517</v>
      </c>
      <c r="AO54" s="13">
        <f t="shared" ca="1" si="24"/>
        <v>-0.9105164988543808</v>
      </c>
      <c r="AP54" s="13">
        <f t="shared" ca="1" si="24"/>
        <v>13.039719139757196</v>
      </c>
      <c r="AQ54" s="13">
        <f t="shared" ca="1" si="24"/>
        <v>14.764488090611202</v>
      </c>
      <c r="AR54" s="13">
        <f t="shared" ca="1" si="24"/>
        <v>12.550776174188282</v>
      </c>
      <c r="AS54" s="13">
        <f t="shared" ca="1" si="24"/>
        <v>-11.614336566913201</v>
      </c>
      <c r="AT54" s="13">
        <f t="shared" ca="1" si="24"/>
        <v>6.5125264448474738</v>
      </c>
      <c r="AU54" s="13">
        <f t="shared" ca="1" si="24"/>
        <v>-2.5290132400657033</v>
      </c>
      <c r="AV54" s="13">
        <f t="shared" ca="1" si="24"/>
        <v>9.3074105491441976</v>
      </c>
      <c r="AW54" s="13">
        <f t="shared" ca="1" si="24"/>
        <v>16.886549436032105</v>
      </c>
      <c r="AX54" s="13">
        <f t="shared" ca="1" si="20"/>
        <v>7.0567816664471898</v>
      </c>
      <c r="AY54" s="13">
        <f t="shared" ca="1" si="20"/>
        <v>20.030465307208694</v>
      </c>
      <c r="AZ54" s="13">
        <f t="shared" ca="1" si="20"/>
        <v>-1.2433108214565465</v>
      </c>
      <c r="BA54" s="13">
        <f t="shared" ca="1" si="20"/>
        <v>0.16370834441584314</v>
      </c>
      <c r="BB54" s="13">
        <f t="shared" ca="1" si="20"/>
        <v>-7.8476811820044965</v>
      </c>
      <c r="BC54" s="13">
        <f t="shared" ca="1" si="20"/>
        <v>6.9874241614877795</v>
      </c>
      <c r="BD54" s="13">
        <f t="shared" ca="1" si="20"/>
        <v>3.1261013402639626</v>
      </c>
      <c r="BE54" s="13">
        <f t="shared" ca="1" si="20"/>
        <v>6.0452106976921884</v>
      </c>
      <c r="BF54" s="13">
        <f t="shared" ca="1" si="20"/>
        <v>0.69872141473768989</v>
      </c>
      <c r="BG54" s="13">
        <f t="shared" ca="1" si="20"/>
        <v>9.0132953336888662</v>
      </c>
      <c r="BH54" s="13">
        <f t="shared" ca="1" si="20"/>
        <v>1.174441365029868</v>
      </c>
      <c r="BI54" s="13">
        <f t="shared" ca="1" si="20"/>
        <v>30.974020422225966</v>
      </c>
      <c r="BJ54" s="13">
        <f t="shared" ca="1" si="20"/>
        <v>-9.8326120295831583</v>
      </c>
      <c r="BK54" s="13">
        <f t="shared" ca="1" si="20"/>
        <v>-0.52253499881167009</v>
      </c>
      <c r="BL54" s="13">
        <f t="shared" ca="1" si="20"/>
        <v>-10.814404958074586</v>
      </c>
      <c r="BM54" s="13">
        <f t="shared" ca="1" si="20"/>
        <v>-3.77244900787157</v>
      </c>
      <c r="BN54" s="13">
        <f t="shared" ca="1" si="20"/>
        <v>10.557549469089713</v>
      </c>
      <c r="BO54" s="7">
        <v>33</v>
      </c>
    </row>
    <row r="55" spans="1:67" x14ac:dyDescent="0.2">
      <c r="F55" s="7">
        <v>34</v>
      </c>
      <c r="G55" s="13">
        <f t="shared" ca="1" si="21"/>
        <v>1.4675169952857738</v>
      </c>
      <c r="H55" s="13">
        <f t="shared" ca="1" si="21"/>
        <v>-2.1061006663494934</v>
      </c>
      <c r="I55" s="13">
        <f t="shared" ca="1" si="21"/>
        <v>3.1817424225346063</v>
      </c>
      <c r="J55" s="13">
        <f t="shared" ca="1" si="21"/>
        <v>-0.2614731677910398</v>
      </c>
      <c r="K55" s="13">
        <f t="shared" ca="1" si="21"/>
        <v>-0.24095701793074298</v>
      </c>
      <c r="L55" s="13">
        <f t="shared" ca="1" si="21"/>
        <v>-0.80039049743276225</v>
      </c>
      <c r="M55" s="13">
        <f t="shared" ca="1" si="21"/>
        <v>5.4174468284212782</v>
      </c>
      <c r="N55" s="13">
        <f t="shared" ca="1" si="21"/>
        <v>1.4148261838742955</v>
      </c>
      <c r="O55" s="13">
        <f t="shared" ca="1" si="21"/>
        <v>-3.7457158272134876</v>
      </c>
      <c r="P55" s="13">
        <f t="shared" ca="1" si="21"/>
        <v>6.1876424762370137</v>
      </c>
      <c r="Q55" s="13">
        <f t="shared" ca="1" si="22"/>
        <v>0.20015933732604974</v>
      </c>
      <c r="R55" s="13">
        <f t="shared" ca="1" si="22"/>
        <v>-2.1226657694929623</v>
      </c>
      <c r="S55" s="13">
        <f t="shared" ca="1" si="22"/>
        <v>6.212263381307916</v>
      </c>
      <c r="T55" s="13">
        <f t="shared" ca="1" si="22"/>
        <v>0.7641136679639553</v>
      </c>
      <c r="U55" s="13">
        <f t="shared" ca="1" si="22"/>
        <v>2.0845953884588413</v>
      </c>
      <c r="V55" s="13">
        <f t="shared" ca="1" si="22"/>
        <v>7.6884175404135631</v>
      </c>
      <c r="W55" s="13">
        <f t="shared" ca="1" si="22"/>
        <v>7.0865122565726484</v>
      </c>
      <c r="X55" s="13">
        <f t="shared" ca="1" si="22"/>
        <v>-0.68507300044622443</v>
      </c>
      <c r="Y55" s="13">
        <f t="shared" ca="1" si="22"/>
        <v>-0.96009720145937472</v>
      </c>
      <c r="Z55" s="13">
        <f t="shared" ca="1" si="22"/>
        <v>4.3787362840603361E-2</v>
      </c>
      <c r="AA55" s="13">
        <f t="shared" ca="1" si="23"/>
        <v>1.9022791539082748</v>
      </c>
      <c r="AB55" s="13">
        <f t="shared" ca="1" si="23"/>
        <v>-0.35682576678964306</v>
      </c>
      <c r="AC55" s="13">
        <f t="shared" ca="1" si="23"/>
        <v>5.817067660469335</v>
      </c>
      <c r="AD55" s="13">
        <f t="shared" ca="1" si="23"/>
        <v>1.1655168651417389</v>
      </c>
      <c r="AE55" s="13">
        <f t="shared" ca="1" si="23"/>
        <v>-2.3339021764391283</v>
      </c>
      <c r="AF55" s="13">
        <f t="shared" ca="1" si="23"/>
        <v>2.162198111528447</v>
      </c>
      <c r="AG55" s="13">
        <f t="shared" ca="1" si="23"/>
        <v>4.8166052917117419</v>
      </c>
      <c r="AH55" s="13">
        <f t="shared" ca="1" si="23"/>
        <v>6.440001730785835</v>
      </c>
      <c r="AI55" s="13">
        <f t="shared" ca="1" si="23"/>
        <v>1.8899300162057893</v>
      </c>
      <c r="AJ55" s="13">
        <f t="shared" ca="1" si="23"/>
        <v>1.7407238073262639</v>
      </c>
      <c r="AK55" s="29">
        <f t="shared" ca="1" si="10"/>
        <v>-17.122420156588216</v>
      </c>
      <c r="AL55" s="13">
        <f t="shared" ca="1" si="24"/>
        <v>-1.3033602368068671</v>
      </c>
      <c r="AM55" s="13">
        <f t="shared" ca="1" si="24"/>
        <v>8.4868725854132983</v>
      </c>
      <c r="AN55" s="13">
        <f t="shared" ca="1" si="24"/>
        <v>-7.9722387173288833E-2</v>
      </c>
      <c r="AO55" s="13">
        <f t="shared" ca="1" si="24"/>
        <v>16.608058999661587</v>
      </c>
      <c r="AP55" s="13">
        <f t="shared" ca="1" si="24"/>
        <v>3.5529724874693764</v>
      </c>
      <c r="AQ55" s="13">
        <f t="shared" ca="1" si="24"/>
        <v>3.9334276644568718</v>
      </c>
      <c r="AR55" s="13">
        <f t="shared" ca="1" si="24"/>
        <v>9.3940729955509408</v>
      </c>
      <c r="AS55" s="13">
        <f t="shared" ca="1" si="24"/>
        <v>5.0717119674152782</v>
      </c>
      <c r="AT55" s="13">
        <f t="shared" ca="1" si="24"/>
        <v>22.307203900277958</v>
      </c>
      <c r="AU55" s="13">
        <f t="shared" ca="1" si="24"/>
        <v>-3.7104095389241945</v>
      </c>
      <c r="AV55" s="13">
        <f t="shared" ca="1" si="24"/>
        <v>32.761729928204481</v>
      </c>
      <c r="AW55" s="13">
        <f t="shared" ca="1" si="24"/>
        <v>11.126065362570001</v>
      </c>
      <c r="AX55" s="13">
        <f t="shared" ca="1" si="20"/>
        <v>1.1477974136439777</v>
      </c>
      <c r="AY55" s="13">
        <f t="shared" ca="1" si="20"/>
        <v>2.8823280525968835</v>
      </c>
      <c r="AZ55" s="13">
        <f t="shared" ca="1" si="20"/>
        <v>-9.5880468043209248</v>
      </c>
      <c r="BA55" s="13">
        <f t="shared" ca="1" si="20"/>
        <v>5.1921303085518566</v>
      </c>
      <c r="BB55" s="13">
        <f t="shared" ca="1" si="20"/>
        <v>17.92789275096262</v>
      </c>
      <c r="BC55" s="13">
        <f t="shared" ca="1" si="20"/>
        <v>4.7741127215073771</v>
      </c>
      <c r="BD55" s="13">
        <f t="shared" ca="1" si="20"/>
        <v>-8.6178909191285733</v>
      </c>
      <c r="BE55" s="13">
        <f t="shared" ca="1" si="20"/>
        <v>-1.5287818364662389</v>
      </c>
      <c r="BF55" s="13">
        <f t="shared" ca="1" si="20"/>
        <v>2.2695177220340983</v>
      </c>
      <c r="BG55" s="13">
        <f t="shared" ca="1" si="20"/>
        <v>-4.0247608161508994</v>
      </c>
      <c r="BH55" s="13">
        <f t="shared" ca="1" si="20"/>
        <v>-6.2538415649254304</v>
      </c>
      <c r="BI55" s="13">
        <f t="shared" ca="1" si="20"/>
        <v>0.37084425561313794</v>
      </c>
      <c r="BJ55" s="13">
        <f t="shared" ca="1" si="20"/>
        <v>-0.20904977446294071</v>
      </c>
      <c r="BK55" s="13">
        <f t="shared" ca="1" si="20"/>
        <v>-4.6151046613336124</v>
      </c>
      <c r="BL55" s="13">
        <f t="shared" ca="1" si="20"/>
        <v>-18.591048837169129</v>
      </c>
      <c r="BM55" s="13">
        <f t="shared" ca="1" si="20"/>
        <v>5.4564199280025312</v>
      </c>
      <c r="BN55" s="13">
        <f t="shared" ca="1" si="20"/>
        <v>-14.552856783407304</v>
      </c>
      <c r="BO55" s="7">
        <v>34</v>
      </c>
    </row>
    <row r="56" spans="1:67" x14ac:dyDescent="0.2">
      <c r="F56" s="7">
        <v>35</v>
      </c>
      <c r="G56" s="13">
        <f t="shared" ca="1" si="21"/>
        <v>1.3317678710052756</v>
      </c>
      <c r="H56" s="13">
        <f t="shared" ca="1" si="21"/>
        <v>5.9362262677467106</v>
      </c>
      <c r="I56" s="13">
        <f t="shared" ca="1" si="21"/>
        <v>0.10519760697919711</v>
      </c>
      <c r="J56" s="13">
        <f t="shared" ca="1" si="21"/>
        <v>3.4270531103330777</v>
      </c>
      <c r="K56" s="13">
        <f t="shared" ca="1" si="21"/>
        <v>-1.3279279450355252</v>
      </c>
      <c r="L56" s="13">
        <f t="shared" ca="1" si="21"/>
        <v>-4.1343821247551382</v>
      </c>
      <c r="M56" s="13">
        <f t="shared" ca="1" si="21"/>
        <v>1.5451592482111272</v>
      </c>
      <c r="N56" s="13">
        <f t="shared" ca="1" si="21"/>
        <v>1.5246101108147228</v>
      </c>
      <c r="O56" s="13">
        <f t="shared" ca="1" si="21"/>
        <v>-1.4743085004983394</v>
      </c>
      <c r="P56" s="13">
        <f t="shared" ca="1" si="21"/>
        <v>0.69574648889706814</v>
      </c>
      <c r="Q56" s="13">
        <f t="shared" ca="1" si="22"/>
        <v>-1.8574815741394328</v>
      </c>
      <c r="R56" s="13">
        <f t="shared" ca="1" si="22"/>
        <v>4.881996918540553</v>
      </c>
      <c r="S56" s="13">
        <f t="shared" ca="1" si="22"/>
        <v>0.84028653695100641</v>
      </c>
      <c r="T56" s="13">
        <f t="shared" ca="1" si="22"/>
        <v>2.0243413938449426</v>
      </c>
      <c r="U56" s="13">
        <f t="shared" ca="1" si="22"/>
        <v>2.2196253647841546</v>
      </c>
      <c r="V56" s="13">
        <f t="shared" ca="1" si="22"/>
        <v>2.7847927682836744</v>
      </c>
      <c r="W56" s="13">
        <f t="shared" ca="1" si="22"/>
        <v>8.3716062197076138</v>
      </c>
      <c r="X56" s="13">
        <f t="shared" ca="1" si="22"/>
        <v>6.0399795789886213</v>
      </c>
      <c r="Y56" s="13">
        <f t="shared" ca="1" si="22"/>
        <v>-2.2303854457140684</v>
      </c>
      <c r="Z56" s="13">
        <f t="shared" ca="1" si="22"/>
        <v>3.1593690530233021</v>
      </c>
      <c r="AA56" s="13">
        <f t="shared" ca="1" si="23"/>
        <v>-0.42584261833118831</v>
      </c>
      <c r="AB56" s="13">
        <f t="shared" ca="1" si="23"/>
        <v>-1.497903197540837</v>
      </c>
      <c r="AC56" s="13">
        <f t="shared" ca="1" si="23"/>
        <v>-0.32646114767268308</v>
      </c>
      <c r="AD56" s="13">
        <f t="shared" ca="1" si="23"/>
        <v>3.3486477929708274</v>
      </c>
      <c r="AE56" s="13">
        <f t="shared" ca="1" si="23"/>
        <v>1.7537066250283362</v>
      </c>
      <c r="AF56" s="13">
        <f t="shared" ca="1" si="23"/>
        <v>-1.6589206717189962</v>
      </c>
      <c r="AG56" s="13">
        <f t="shared" ca="1" si="23"/>
        <v>3.4623057905701984</v>
      </c>
      <c r="AH56" s="13">
        <f t="shared" ca="1" si="23"/>
        <v>-3.259884532635505</v>
      </c>
      <c r="AI56" s="13">
        <f t="shared" ca="1" si="23"/>
        <v>-1.5937735638306942</v>
      </c>
      <c r="AJ56" s="13">
        <f t="shared" ca="1" si="23"/>
        <v>0.7125128332405013</v>
      </c>
      <c r="AK56" s="29">
        <f t="shared" ca="1" si="10"/>
        <v>16.524403637934146</v>
      </c>
      <c r="AL56" s="13">
        <f t="shared" ca="1" si="24"/>
        <v>26.401523274218789</v>
      </c>
      <c r="AM56" s="13">
        <f t="shared" ca="1" si="24"/>
        <v>-9.4251696714732738</v>
      </c>
      <c r="AN56" s="13">
        <f t="shared" ca="1" si="24"/>
        <v>11.109984024948295</v>
      </c>
      <c r="AO56" s="13">
        <f t="shared" ca="1" si="24"/>
        <v>0.85051188695399826</v>
      </c>
      <c r="AP56" s="13">
        <f t="shared" ca="1" si="24"/>
        <v>5.0156828783389491</v>
      </c>
      <c r="AQ56" s="13">
        <f t="shared" ca="1" si="24"/>
        <v>-2.6961697501041835</v>
      </c>
      <c r="AR56" s="13">
        <f t="shared" ca="1" si="24"/>
        <v>-12.091371264116539</v>
      </c>
      <c r="AS56" s="13">
        <f t="shared" ca="1" si="24"/>
        <v>-11.078079256306465</v>
      </c>
      <c r="AT56" s="13">
        <f t="shared" ca="1" si="24"/>
        <v>1.6860526932126931</v>
      </c>
      <c r="AU56" s="13">
        <f t="shared" ca="1" si="24"/>
        <v>21.66401367314284</v>
      </c>
      <c r="AV56" s="13">
        <f t="shared" ca="1" si="24"/>
        <v>-6.4668277459478158</v>
      </c>
      <c r="AW56" s="13">
        <f t="shared" ca="1" si="24"/>
        <v>14.60354926065547</v>
      </c>
      <c r="AX56" s="13">
        <f t="shared" ca="1" si="20"/>
        <v>14.600091916929621</v>
      </c>
      <c r="AY56" s="13">
        <f t="shared" ca="1" si="20"/>
        <v>-1.5850502203322403E-2</v>
      </c>
      <c r="AZ56" s="13">
        <f t="shared" ca="1" si="20"/>
        <v>-1.6399382625496575</v>
      </c>
      <c r="BA56" s="13">
        <f t="shared" ca="1" si="20"/>
        <v>-6.0944679619624669</v>
      </c>
      <c r="BB56" s="13">
        <f t="shared" ca="1" si="20"/>
        <v>30.025874049042379</v>
      </c>
      <c r="BC56" s="13">
        <f t="shared" ca="1" si="20"/>
        <v>-7.6348325242524187</v>
      </c>
      <c r="BD56" s="13">
        <f t="shared" ca="1" si="20"/>
        <v>2.5524625099007849</v>
      </c>
      <c r="BE56" s="13">
        <f t="shared" ca="1" si="20"/>
        <v>2.8751142774032163</v>
      </c>
      <c r="BF56" s="13">
        <f t="shared" ca="1" si="20"/>
        <v>2.3075819904002834</v>
      </c>
      <c r="BG56" s="13">
        <f t="shared" ca="1" si="20"/>
        <v>1.9595603671589696</v>
      </c>
      <c r="BH56" s="13">
        <f t="shared" ca="1" si="20"/>
        <v>1.3375709256743165</v>
      </c>
      <c r="BI56" s="13">
        <f t="shared" ca="1" si="20"/>
        <v>-3.3909784541397201</v>
      </c>
      <c r="BJ56" s="13">
        <f t="shared" ca="1" si="20"/>
        <v>-9.7927436576207771</v>
      </c>
      <c r="BK56" s="13">
        <f t="shared" ca="1" si="20"/>
        <v>12.247659779510187</v>
      </c>
      <c r="BL56" s="13">
        <f t="shared" ca="1" si="20"/>
        <v>5.0251525515454478</v>
      </c>
      <c r="BM56" s="13">
        <f t="shared" ca="1" si="20"/>
        <v>5.1750784050732701</v>
      </c>
      <c r="BN56" s="13">
        <f t="shared" ca="1" si="20"/>
        <v>15.539561299711826</v>
      </c>
      <c r="BO56" s="7">
        <v>35</v>
      </c>
    </row>
    <row r="57" spans="1:67" x14ac:dyDescent="0.2">
      <c r="F57" s="7">
        <v>36</v>
      </c>
      <c r="G57" s="13">
        <f t="shared" ca="1" si="21"/>
        <v>1.8337775548019883</v>
      </c>
      <c r="H57" s="13">
        <f t="shared" ca="1" si="21"/>
        <v>4.2716471830994003</v>
      </c>
      <c r="I57" s="13">
        <f t="shared" ca="1" si="21"/>
        <v>3.1978507382917618</v>
      </c>
      <c r="J57" s="13">
        <f t="shared" ca="1" si="21"/>
        <v>3.934231400167798</v>
      </c>
      <c r="K57" s="13">
        <f t="shared" ca="1" si="21"/>
        <v>-1.7135400782403591</v>
      </c>
      <c r="L57" s="13">
        <f t="shared" ca="1" si="21"/>
        <v>1.9861102867836025</v>
      </c>
      <c r="M57" s="13">
        <f t="shared" ca="1" si="21"/>
        <v>3.9115702756948441</v>
      </c>
      <c r="N57" s="13">
        <f t="shared" ca="1" si="21"/>
        <v>-3.9288603706791312</v>
      </c>
      <c r="O57" s="13">
        <f t="shared" ca="1" si="21"/>
        <v>5.420654140963185</v>
      </c>
      <c r="P57" s="13">
        <f t="shared" ca="1" si="21"/>
        <v>0.87090826856151837</v>
      </c>
      <c r="Q57" s="13">
        <f t="shared" ca="1" si="22"/>
        <v>1.2914383945122392</v>
      </c>
      <c r="R57" s="13">
        <f t="shared" ca="1" si="22"/>
        <v>-0.60406842733682664</v>
      </c>
      <c r="S57" s="13">
        <f t="shared" ca="1" si="22"/>
        <v>4.6740685093706338</v>
      </c>
      <c r="T57" s="13">
        <f t="shared" ca="1" si="22"/>
        <v>2.2510054563774951</v>
      </c>
      <c r="U57" s="13">
        <f t="shared" ca="1" si="22"/>
        <v>-4.4684550077029872</v>
      </c>
      <c r="V57" s="13">
        <f t="shared" ca="1" si="22"/>
        <v>0.52523759763912836</v>
      </c>
      <c r="W57" s="13">
        <f t="shared" ca="1" si="22"/>
        <v>2.5475794384157178</v>
      </c>
      <c r="X57" s="13">
        <f t="shared" ca="1" si="22"/>
        <v>-3.4133930437630822</v>
      </c>
      <c r="Y57" s="13">
        <f t="shared" ca="1" si="22"/>
        <v>-4.8659030080396555</v>
      </c>
      <c r="Z57" s="13">
        <f t="shared" ca="1" si="22"/>
        <v>0.17498757651142505</v>
      </c>
      <c r="AA57" s="13">
        <f t="shared" ca="1" si="23"/>
        <v>7.2574362923226055E-2</v>
      </c>
      <c r="AB57" s="13">
        <f t="shared" ca="1" si="23"/>
        <v>8.0232392937715336E-2</v>
      </c>
      <c r="AC57" s="13">
        <f t="shared" ca="1" si="23"/>
        <v>-0.643679445785172</v>
      </c>
      <c r="AD57" s="13">
        <f t="shared" ca="1" si="23"/>
        <v>-2.0021809460547351</v>
      </c>
      <c r="AE57" s="13">
        <f t="shared" ca="1" si="23"/>
        <v>3.1721662035805616</v>
      </c>
      <c r="AF57" s="13">
        <f t="shared" ca="1" si="23"/>
        <v>3.2464158407168813</v>
      </c>
      <c r="AG57" s="13">
        <f t="shared" ca="1" si="23"/>
        <v>3.5936789858339213</v>
      </c>
      <c r="AH57" s="13">
        <f t="shared" ca="1" si="23"/>
        <v>4.2820141836379344</v>
      </c>
      <c r="AI57" s="13">
        <f t="shared" ca="1" si="23"/>
        <v>3.7719722244038465</v>
      </c>
      <c r="AJ57" s="13">
        <f t="shared" ca="1" si="23"/>
        <v>-2.6858773463148502</v>
      </c>
      <c r="AK57" s="29">
        <f t="shared" ca="1" si="10"/>
        <v>-3.0891928933309334</v>
      </c>
      <c r="AL57" s="13">
        <f t="shared" ca="1" si="24"/>
        <v>-19.746502620193656</v>
      </c>
      <c r="AM57" s="13">
        <f t="shared" ca="1" si="24"/>
        <v>0.38553220282546996</v>
      </c>
      <c r="AN57" s="13">
        <f t="shared" ca="1" si="24"/>
        <v>5.6678564479247804</v>
      </c>
      <c r="AO57" s="13">
        <f t="shared" ca="1" si="24"/>
        <v>-26.796460720780562</v>
      </c>
      <c r="AP57" s="13">
        <f t="shared" ca="1" si="24"/>
        <v>16.807333414529573</v>
      </c>
      <c r="AQ57" s="13">
        <f t="shared" ca="1" si="24"/>
        <v>20.601990586994283</v>
      </c>
      <c r="AR57" s="13">
        <f t="shared" ca="1" si="24"/>
        <v>17.521178695687709</v>
      </c>
      <c r="AS57" s="13">
        <f t="shared" ca="1" si="24"/>
        <v>2.2746231600879958</v>
      </c>
      <c r="AT57" s="13">
        <f t="shared" ca="1" si="24"/>
        <v>-7.6216037511798831</v>
      </c>
      <c r="AU57" s="13">
        <f t="shared" ca="1" si="24"/>
        <v>-3.9385443901703683</v>
      </c>
      <c r="AV57" s="13">
        <f t="shared" ca="1" si="24"/>
        <v>1.3050576110417071</v>
      </c>
      <c r="AW57" s="13">
        <f t="shared" ca="1" si="24"/>
        <v>4.7677442002320749</v>
      </c>
      <c r="AX57" s="13">
        <f t="shared" ca="1" si="20"/>
        <v>-6.3237559918369382</v>
      </c>
      <c r="AY57" s="13">
        <f t="shared" ca="1" si="20"/>
        <v>5.6441293177023244</v>
      </c>
      <c r="AZ57" s="13">
        <f t="shared" ca="1" si="20"/>
        <v>11.687704703641565</v>
      </c>
      <c r="BA57" s="13">
        <f t="shared" ca="1" si="20"/>
        <v>11.683036833745739</v>
      </c>
      <c r="BB57" s="13">
        <f t="shared" ca="1" si="20"/>
        <v>-6.0668143122683187</v>
      </c>
      <c r="BC57" s="13">
        <f t="shared" ca="1" si="20"/>
        <v>-7.0077820297241864</v>
      </c>
      <c r="BD57" s="13">
        <f t="shared" ca="1" si="20"/>
        <v>2.6926242221868142</v>
      </c>
      <c r="BE57" s="13">
        <f t="shared" ca="1" si="20"/>
        <v>5.1658165825262046</v>
      </c>
      <c r="BF57" s="13">
        <f t="shared" ca="1" si="20"/>
        <v>-6.0328282116943655</v>
      </c>
      <c r="BG57" s="13">
        <f t="shared" ca="1" si="20"/>
        <v>-4.1757355395083326</v>
      </c>
      <c r="BH57" s="13">
        <f t="shared" ca="1" si="20"/>
        <v>-6.9257146341091449</v>
      </c>
      <c r="BI57" s="13">
        <f t="shared" ca="1" si="20"/>
        <v>-3.2398616502688071</v>
      </c>
      <c r="BJ57" s="13">
        <f t="shared" ca="1" si="20"/>
        <v>-6.1247121470062211</v>
      </c>
      <c r="BK57" s="13">
        <f t="shared" ca="1" si="20"/>
        <v>15.26941903415646</v>
      </c>
      <c r="BL57" s="13">
        <f t="shared" ca="1" si="20"/>
        <v>3.0591979628940047</v>
      </c>
      <c r="BM57" s="13">
        <f t="shared" ca="1" si="20"/>
        <v>2.9738999151376482</v>
      </c>
      <c r="BN57" s="13">
        <f t="shared" ca="1" si="20"/>
        <v>2.2153173707611016</v>
      </c>
      <c r="BO57" s="7">
        <v>36</v>
      </c>
    </row>
    <row r="58" spans="1:67" x14ac:dyDescent="0.2">
      <c r="F58" s="7">
        <v>37</v>
      </c>
      <c r="G58" s="13">
        <f t="shared" ca="1" si="21"/>
        <v>4.8223229497474138</v>
      </c>
      <c r="H58" s="13">
        <f t="shared" ca="1" si="21"/>
        <v>5.3876598405536207</v>
      </c>
      <c r="I58" s="13">
        <f t="shared" ca="1" si="21"/>
        <v>-1.1609805092859955</v>
      </c>
      <c r="J58" s="13">
        <f t="shared" ca="1" si="21"/>
        <v>-0.49190523115106721</v>
      </c>
      <c r="K58" s="13">
        <f t="shared" ca="1" si="21"/>
        <v>2.4386641442279773</v>
      </c>
      <c r="L58" s="13">
        <f t="shared" ca="1" si="21"/>
        <v>2.8114886673047899</v>
      </c>
      <c r="M58" s="13">
        <f t="shared" ca="1" si="21"/>
        <v>-1.3514905355561755</v>
      </c>
      <c r="N58" s="13">
        <f t="shared" ca="1" si="21"/>
        <v>2.2147987516638432</v>
      </c>
      <c r="O58" s="13">
        <f t="shared" ca="1" si="21"/>
        <v>1.9895806753573557</v>
      </c>
      <c r="P58" s="13">
        <f t="shared" ca="1" si="21"/>
        <v>3.1204110996175753</v>
      </c>
      <c r="Q58" s="13">
        <f t="shared" ca="1" si="22"/>
        <v>2.9639019464657714</v>
      </c>
      <c r="R58" s="13">
        <f t="shared" ca="1" si="22"/>
        <v>-1.3999366465047771</v>
      </c>
      <c r="S58" s="13">
        <f t="shared" ca="1" si="22"/>
        <v>4.99940068260325</v>
      </c>
      <c r="T58" s="13">
        <f t="shared" ca="1" si="22"/>
        <v>6.679505871527418</v>
      </c>
      <c r="U58" s="13">
        <f t="shared" ca="1" si="22"/>
        <v>5.9612878115319745</v>
      </c>
      <c r="V58" s="13">
        <f t="shared" ca="1" si="22"/>
        <v>-0.93241247881751299</v>
      </c>
      <c r="W58" s="13">
        <f t="shared" ca="1" si="22"/>
        <v>0.99934978775318495</v>
      </c>
      <c r="X58" s="13">
        <f t="shared" ca="1" si="22"/>
        <v>2.6061563434556789</v>
      </c>
      <c r="Y58" s="13">
        <f t="shared" ca="1" si="22"/>
        <v>0.76040444783513994</v>
      </c>
      <c r="Z58" s="13">
        <f t="shared" ca="1" si="22"/>
        <v>-0.68912670833186684</v>
      </c>
      <c r="AA58" s="13">
        <f t="shared" ca="1" si="23"/>
        <v>-1.6258923503906564</v>
      </c>
      <c r="AB58" s="13">
        <f t="shared" ca="1" si="23"/>
        <v>-5.4070069054549244</v>
      </c>
      <c r="AC58" s="13">
        <f t="shared" ca="1" si="23"/>
        <v>-0.86042231823596271</v>
      </c>
      <c r="AD58" s="13">
        <f t="shared" ca="1" si="23"/>
        <v>0.1622026850386411</v>
      </c>
      <c r="AE58" s="13">
        <f t="shared" ca="1" si="23"/>
        <v>-0.40820733711003721</v>
      </c>
      <c r="AF58" s="13">
        <f t="shared" ca="1" si="23"/>
        <v>0.54114762146297712</v>
      </c>
      <c r="AG58" s="13">
        <f t="shared" ca="1" si="23"/>
        <v>1.8319172899060105</v>
      </c>
      <c r="AH58" s="13">
        <f t="shared" ca="1" si="23"/>
        <v>2.5289281466490721</v>
      </c>
      <c r="AI58" s="13">
        <f t="shared" ca="1" si="23"/>
        <v>4.5188232473640264</v>
      </c>
      <c r="AJ58" s="13">
        <f t="shared" ca="1" si="23"/>
        <v>-0.11440818463577784</v>
      </c>
      <c r="AK58" s="29">
        <f t="shared" ca="1" si="10"/>
        <v>1.5773529947162639</v>
      </c>
      <c r="AL58" s="13">
        <f t="shared" ca="1" si="24"/>
        <v>-16.496211948682031</v>
      </c>
      <c r="AM58" s="13">
        <f t="shared" ca="1" si="24"/>
        <v>-5.8206871323991134</v>
      </c>
      <c r="AN58" s="13">
        <f t="shared" ca="1" si="24"/>
        <v>-4.1481170186856957</v>
      </c>
      <c r="AO58" s="13">
        <f t="shared" ca="1" si="24"/>
        <v>16.338894957895651</v>
      </c>
      <c r="AP58" s="13">
        <f t="shared" ca="1" si="24"/>
        <v>6.6008928570020249</v>
      </c>
      <c r="AQ58" s="13">
        <f t="shared" ca="1" si="24"/>
        <v>8.4333039883890475</v>
      </c>
      <c r="AR58" s="13">
        <f t="shared" ca="1" si="24"/>
        <v>-10.959680472342621</v>
      </c>
      <c r="AS58" s="13">
        <f t="shared" ca="1" si="24"/>
        <v>-20.210637671895125</v>
      </c>
      <c r="AT58" s="13">
        <f t="shared" ca="1" si="24"/>
        <v>2.9858108276367146</v>
      </c>
      <c r="AU58" s="13">
        <f t="shared" ca="1" si="24"/>
        <v>5.5421922799565877</v>
      </c>
      <c r="AV58" s="13">
        <f t="shared" ca="1" si="24"/>
        <v>14.206658420974632</v>
      </c>
      <c r="AW58" s="13">
        <f t="shared" ca="1" si="24"/>
        <v>-3.7243359242318457</v>
      </c>
      <c r="AX58" s="13">
        <f t="shared" ca="1" si="20"/>
        <v>-4.5125520642324011</v>
      </c>
      <c r="AY58" s="13">
        <f t="shared" ca="1" si="20"/>
        <v>-3.671518549408205</v>
      </c>
      <c r="AZ58" s="13">
        <f t="shared" ca="1" si="20"/>
        <v>-16.6519517856085</v>
      </c>
      <c r="BA58" s="13">
        <f t="shared" ca="1" si="20"/>
        <v>2.4135765273605281</v>
      </c>
      <c r="BB58" s="13">
        <f t="shared" ca="1" si="20"/>
        <v>-6.2605775005621425</v>
      </c>
      <c r="BC58" s="13">
        <f t="shared" ca="1" si="20"/>
        <v>-2.8452155588836545</v>
      </c>
      <c r="BD58" s="13">
        <f t="shared" ca="1" si="20"/>
        <v>22.515907138279182</v>
      </c>
      <c r="BE58" s="13">
        <f t="shared" ca="1" si="20"/>
        <v>8.0251691060711572</v>
      </c>
      <c r="BF58" s="13">
        <f t="shared" ca="1" si="20"/>
        <v>-0.90761403129259133</v>
      </c>
      <c r="BG58" s="13">
        <f t="shared" ca="1" si="20"/>
        <v>-10.922642486652293</v>
      </c>
      <c r="BH58" s="13">
        <f t="shared" ca="1" si="20"/>
        <v>10.567245106642263</v>
      </c>
      <c r="BI58" s="13">
        <f t="shared" ca="1" si="20"/>
        <v>-13.182513776910305</v>
      </c>
      <c r="BJ58" s="13">
        <f t="shared" ca="1" si="20"/>
        <v>-11.881451510930006</v>
      </c>
      <c r="BK58" s="13">
        <f t="shared" ca="1" si="20"/>
        <v>-10.450269858706772</v>
      </c>
      <c r="BL58" s="13">
        <f t="shared" ca="1" si="20"/>
        <v>15.107354239168425</v>
      </c>
      <c r="BM58" s="13">
        <f t="shared" ca="1" si="20"/>
        <v>8.1454219874876728</v>
      </c>
      <c r="BN58" s="13">
        <f t="shared" ca="1" si="20"/>
        <v>6.8682398985675359</v>
      </c>
      <c r="BO58" s="7">
        <v>37</v>
      </c>
    </row>
    <row r="59" spans="1:67" x14ac:dyDescent="0.2">
      <c r="F59" s="7">
        <v>38</v>
      </c>
      <c r="G59" s="13">
        <f t="shared" ca="1" si="21"/>
        <v>0.1021730064082611</v>
      </c>
      <c r="H59" s="13">
        <f t="shared" ca="1" si="21"/>
        <v>1.783231848519585</v>
      </c>
      <c r="I59" s="13">
        <f t="shared" ca="1" si="21"/>
        <v>4.5202780910365341</v>
      </c>
      <c r="J59" s="13">
        <f t="shared" ca="1" si="21"/>
        <v>-1.0416007184841902</v>
      </c>
      <c r="K59" s="13">
        <f t="shared" ca="1" si="21"/>
        <v>5.2428214602231726</v>
      </c>
      <c r="L59" s="13">
        <f t="shared" ca="1" si="21"/>
        <v>1.0489057130661514</v>
      </c>
      <c r="M59" s="13">
        <f t="shared" ca="1" si="21"/>
        <v>3.7489394353151284</v>
      </c>
      <c r="N59" s="13">
        <f t="shared" ca="1" si="21"/>
        <v>0.5352119808933069</v>
      </c>
      <c r="O59" s="13">
        <f t="shared" ca="1" si="21"/>
        <v>7.3044674498694278</v>
      </c>
      <c r="P59" s="13">
        <f t="shared" ca="1" si="21"/>
        <v>3.11610986058608</v>
      </c>
      <c r="Q59" s="13">
        <f t="shared" ca="1" si="22"/>
        <v>-1.7799194453897309</v>
      </c>
      <c r="R59" s="13">
        <f t="shared" ca="1" si="22"/>
        <v>1.0821763586778583</v>
      </c>
      <c r="S59" s="13">
        <f t="shared" ca="1" si="22"/>
        <v>8.7954589536391552</v>
      </c>
      <c r="T59" s="13">
        <f t="shared" ca="1" si="22"/>
        <v>4.4181778678123438</v>
      </c>
      <c r="U59" s="13">
        <f t="shared" ca="1" si="22"/>
        <v>5.8340894300253865</v>
      </c>
      <c r="V59" s="13">
        <f t="shared" ca="1" si="22"/>
        <v>-0.40830535030987569</v>
      </c>
      <c r="W59" s="13">
        <f t="shared" ca="1" si="22"/>
        <v>0.47065566378346624</v>
      </c>
      <c r="X59" s="13">
        <f t="shared" ca="1" si="22"/>
        <v>3.4394854019470307</v>
      </c>
      <c r="Y59" s="13">
        <f t="shared" ca="1" si="22"/>
        <v>5.0674953343994265</v>
      </c>
      <c r="Z59" s="13">
        <f t="shared" ca="1" si="22"/>
        <v>5.2296904577670089</v>
      </c>
      <c r="AA59" s="13">
        <f t="shared" ca="1" si="23"/>
        <v>2.7920618840019951</v>
      </c>
      <c r="AB59" s="13">
        <f t="shared" ca="1" si="23"/>
        <v>3.5486473070488702</v>
      </c>
      <c r="AC59" s="13">
        <f t="shared" ca="1" si="23"/>
        <v>-0.76312061688702215</v>
      </c>
      <c r="AD59" s="13">
        <f t="shared" ca="1" si="23"/>
        <v>3.7738751260870149</v>
      </c>
      <c r="AE59" s="13">
        <f t="shared" ca="1" si="23"/>
        <v>6.0873077521823209</v>
      </c>
      <c r="AF59" s="13">
        <f t="shared" ca="1" si="23"/>
        <v>0.57273397061180087</v>
      </c>
      <c r="AG59" s="13">
        <f t="shared" ca="1" si="23"/>
        <v>1.9403143083245453</v>
      </c>
      <c r="AH59" s="13">
        <f t="shared" ca="1" si="23"/>
        <v>-0.803701084879199</v>
      </c>
      <c r="AI59" s="13">
        <f t="shared" ca="1" si="23"/>
        <v>2.3646851137613525</v>
      </c>
      <c r="AJ59" s="13">
        <f t="shared" ca="1" si="23"/>
        <v>2.7191044953385002</v>
      </c>
      <c r="AK59" s="29">
        <f t="shared" ca="1" si="10"/>
        <v>8.8692439500887446</v>
      </c>
      <c r="AL59" s="13">
        <f t="shared" ca="1" si="24"/>
        <v>-8.7739530568009361</v>
      </c>
      <c r="AM59" s="13">
        <f t="shared" ca="1" si="24"/>
        <v>1.6530929697734282</v>
      </c>
      <c r="AN59" s="13">
        <f t="shared" ca="1" si="24"/>
        <v>25.044376299223345</v>
      </c>
      <c r="AO59" s="13">
        <f t="shared" ca="1" si="24"/>
        <v>7.6754860072211599</v>
      </c>
      <c r="AP59" s="13">
        <f t="shared" ca="1" si="24"/>
        <v>-14.494720865090869</v>
      </c>
      <c r="AQ59" s="13">
        <f t="shared" ca="1" si="24"/>
        <v>7.5524991252360181</v>
      </c>
      <c r="AR59" s="13">
        <f t="shared" ca="1" si="24"/>
        <v>-10.071843904241604</v>
      </c>
      <c r="AS59" s="13">
        <f t="shared" ca="1" si="24"/>
        <v>-12.368814149963946</v>
      </c>
      <c r="AT59" s="13">
        <f t="shared" ca="1" si="24"/>
        <v>-3.2861294612397414</v>
      </c>
      <c r="AU59" s="13">
        <f t="shared" ca="1" si="24"/>
        <v>10.742140594646187</v>
      </c>
      <c r="AV59" s="13">
        <f t="shared" ca="1" si="24"/>
        <v>-21.980609058621567</v>
      </c>
      <c r="AW59" s="13">
        <f t="shared" ca="1" si="24"/>
        <v>9.3664462681166683E-3</v>
      </c>
      <c r="AX59" s="13">
        <f t="shared" ca="1" si="20"/>
        <v>-0.35928713600916318</v>
      </c>
      <c r="AY59" s="13">
        <f t="shared" ca="1" si="20"/>
        <v>0.68881474871241566</v>
      </c>
      <c r="AZ59" s="13">
        <f t="shared" ca="1" si="20"/>
        <v>-5.8486207451972581</v>
      </c>
      <c r="BA59" s="13">
        <f t="shared" ca="1" si="20"/>
        <v>-7.8045816598948186</v>
      </c>
      <c r="BB59" s="13">
        <f t="shared" ca="1" si="20"/>
        <v>-4.8751049155657746</v>
      </c>
      <c r="BC59" s="13">
        <f t="shared" ca="1" si="20"/>
        <v>-14.113712531812993</v>
      </c>
      <c r="BD59" s="13">
        <f t="shared" ca="1" si="20"/>
        <v>-3.9334674546959896</v>
      </c>
      <c r="BE59" s="13">
        <f t="shared" ca="1" si="20"/>
        <v>15.300877539507347</v>
      </c>
      <c r="BF59" s="13">
        <f t="shared" ca="1" si="20"/>
        <v>8.1720450100080146</v>
      </c>
      <c r="BG59" s="13">
        <f t="shared" ca="1" si="20"/>
        <v>8.6570077787948918</v>
      </c>
      <c r="BH59" s="13">
        <f t="shared" ca="1" si="20"/>
        <v>-6.3327912652949294</v>
      </c>
      <c r="BI59" s="13">
        <f t="shared" ca="1" si="20"/>
        <v>2.1278096950925125</v>
      </c>
      <c r="BJ59" s="13">
        <f t="shared" ca="1" si="20"/>
        <v>-8.8201785490022662</v>
      </c>
      <c r="BK59" s="13">
        <f t="shared" ca="1" si="20"/>
        <v>7.3170479266080806</v>
      </c>
      <c r="BL59" s="13">
        <f t="shared" ca="1" si="20"/>
        <v>-14.416510964998565</v>
      </c>
      <c r="BM59" s="13">
        <f t="shared" ca="1" si="20"/>
        <v>-2.3888443758563591</v>
      </c>
      <c r="BN59" s="13">
        <f t="shared" ca="1" si="20"/>
        <v>5.359089563498781</v>
      </c>
      <c r="BO59" s="7">
        <v>38</v>
      </c>
    </row>
    <row r="60" spans="1:67" x14ac:dyDescent="0.2">
      <c r="F60" s="7">
        <v>39</v>
      </c>
      <c r="G60" s="13">
        <f t="shared" ca="1" si="21"/>
        <v>4.7276822375892555</v>
      </c>
      <c r="H60" s="13">
        <f t="shared" ca="1" si="21"/>
        <v>-1.8133616665541412</v>
      </c>
      <c r="I60" s="13">
        <f t="shared" ca="1" si="21"/>
        <v>-0.35010694821265487</v>
      </c>
      <c r="J60" s="13">
        <f t="shared" ca="1" si="21"/>
        <v>0.85000357346339417</v>
      </c>
      <c r="K60" s="13">
        <f t="shared" ca="1" si="21"/>
        <v>2.0362404198086157</v>
      </c>
      <c r="L60" s="13">
        <f t="shared" ca="1" si="21"/>
        <v>1.2494603749969946</v>
      </c>
      <c r="M60" s="13">
        <f t="shared" ca="1" si="21"/>
        <v>-2.6255490145952454</v>
      </c>
      <c r="N60" s="13">
        <f t="shared" ca="1" si="21"/>
        <v>4.5104050081338611</v>
      </c>
      <c r="O60" s="13">
        <f t="shared" ca="1" si="21"/>
        <v>5.0005086490665089</v>
      </c>
      <c r="P60" s="13">
        <f t="shared" ca="1" si="21"/>
        <v>-2.0491208815027449</v>
      </c>
      <c r="Q60" s="13">
        <f t="shared" ca="1" si="22"/>
        <v>3.8078695955880564</v>
      </c>
      <c r="R60" s="13">
        <f t="shared" ca="1" si="22"/>
        <v>0.57855891154297434</v>
      </c>
      <c r="S60" s="13">
        <f t="shared" ca="1" si="22"/>
        <v>4.9633429151350432</v>
      </c>
      <c r="T60" s="13">
        <f t="shared" ca="1" si="22"/>
        <v>-1.6665768461994448</v>
      </c>
      <c r="U60" s="13">
        <f t="shared" ca="1" si="22"/>
        <v>6.3645499172338678</v>
      </c>
      <c r="V60" s="13">
        <f t="shared" ca="1" si="22"/>
        <v>6.3030404216723364</v>
      </c>
      <c r="W60" s="13">
        <f t="shared" ca="1" si="22"/>
        <v>0.4109422610330562</v>
      </c>
      <c r="X60" s="13">
        <f t="shared" ca="1" si="22"/>
        <v>1.8408681861706646</v>
      </c>
      <c r="Y60" s="13">
        <f t="shared" ca="1" si="22"/>
        <v>3.419171844851935</v>
      </c>
      <c r="Z60" s="13">
        <f t="shared" ca="1" si="22"/>
        <v>3.2109835408586802</v>
      </c>
      <c r="AA60" s="13">
        <f t="shared" ca="1" si="23"/>
        <v>3.5187732953737632</v>
      </c>
      <c r="AB60" s="13">
        <f t="shared" ca="1" si="23"/>
        <v>-1.5561491680707875</v>
      </c>
      <c r="AC60" s="13">
        <f t="shared" ca="1" si="23"/>
        <v>4.0554935302230479</v>
      </c>
      <c r="AD60" s="13">
        <f t="shared" ca="1" si="23"/>
        <v>-3.0664731355456203</v>
      </c>
      <c r="AE60" s="13">
        <f t="shared" ca="1" si="23"/>
        <v>1.3045904653572711</v>
      </c>
      <c r="AF60" s="13">
        <f t="shared" ca="1" si="23"/>
        <v>4.2067859275460258</v>
      </c>
      <c r="AG60" s="13">
        <f t="shared" ca="1" si="23"/>
        <v>-0.78291044417858169</v>
      </c>
      <c r="AH60" s="13">
        <f t="shared" ca="1" si="23"/>
        <v>4.3124735101783909</v>
      </c>
      <c r="AI60" s="13">
        <f t="shared" ca="1" si="23"/>
        <v>5.0952885014089579</v>
      </c>
      <c r="AJ60" s="13">
        <f t="shared" ca="1" si="23"/>
        <v>1.584612155078319</v>
      </c>
      <c r="AK60" s="29">
        <f t="shared" ca="1" si="10"/>
        <v>9.6605938357786947</v>
      </c>
      <c r="AL60" s="13">
        <f t="shared" ca="1" si="24"/>
        <v>-2.3550947210188387</v>
      </c>
      <c r="AM60" s="13">
        <f t="shared" ca="1" si="24"/>
        <v>4.8161822636594689</v>
      </c>
      <c r="AN60" s="13">
        <f t="shared" ca="1" si="24"/>
        <v>-5.7578590701053649</v>
      </c>
      <c r="AO60" s="13">
        <f t="shared" ca="1" si="24"/>
        <v>6.5846308621813563</v>
      </c>
      <c r="AP60" s="13">
        <f t="shared" ca="1" si="24"/>
        <v>-7.4208310071329731</v>
      </c>
      <c r="AQ60" s="13">
        <f t="shared" ca="1" si="24"/>
        <v>3.52536035004908</v>
      </c>
      <c r="AR60" s="13">
        <f t="shared" ca="1" si="24"/>
        <v>-4.9442997542253888</v>
      </c>
      <c r="AS60" s="13">
        <f t="shared" ca="1" si="24"/>
        <v>10.713621203851451</v>
      </c>
      <c r="AT60" s="13">
        <f t="shared" ca="1" si="24"/>
        <v>-3.2180303490873854</v>
      </c>
      <c r="AU60" s="13">
        <f t="shared" ca="1" si="24"/>
        <v>18.767375214986668</v>
      </c>
      <c r="AV60" s="13">
        <f t="shared" ca="1" si="24"/>
        <v>4.9333901584710365</v>
      </c>
      <c r="AW60" s="13">
        <f t="shared" ca="1" si="24"/>
        <v>8.8285928210113518</v>
      </c>
      <c r="AX60" s="13">
        <f t="shared" ca="1" si="20"/>
        <v>-6.01578115676325</v>
      </c>
      <c r="AY60" s="13">
        <f t="shared" ca="1" si="20"/>
        <v>-17.595138569277971</v>
      </c>
      <c r="AZ60" s="13">
        <f t="shared" ca="1" si="20"/>
        <v>3.4362194032473874</v>
      </c>
      <c r="BA60" s="13">
        <f t="shared" ca="1" si="20"/>
        <v>0.75644390141741535</v>
      </c>
      <c r="BB60" s="13">
        <f t="shared" ca="1" si="20"/>
        <v>-13.472088969484247</v>
      </c>
      <c r="BC60" s="13">
        <f t="shared" ca="1" si="20"/>
        <v>-8.3125175245817253</v>
      </c>
      <c r="BD60" s="13">
        <f t="shared" ca="1" si="20"/>
        <v>10.492015544617956</v>
      </c>
      <c r="BE60" s="13">
        <f t="shared" ca="1" si="20"/>
        <v>18.479803526170677</v>
      </c>
      <c r="BF60" s="13">
        <f t="shared" ca="1" si="20"/>
        <v>4.8322034502554478</v>
      </c>
      <c r="BG60" s="13">
        <f t="shared" ca="1" si="20"/>
        <v>-3.5476260981820182</v>
      </c>
      <c r="BH60" s="13">
        <f t="shared" ca="1" si="20"/>
        <v>-0.62140679806676413</v>
      </c>
      <c r="BI60" s="13">
        <f t="shared" ca="1" si="20"/>
        <v>6.3982737257453222</v>
      </c>
      <c r="BJ60" s="13">
        <f t="shared" ca="1" si="20"/>
        <v>1.383185977727194</v>
      </c>
      <c r="BK60" s="13">
        <f t="shared" ca="1" si="20"/>
        <v>17.044942613523595</v>
      </c>
      <c r="BL60" s="13">
        <f t="shared" ca="1" si="20"/>
        <v>-9.8270219572788466</v>
      </c>
      <c r="BM60" s="13">
        <f t="shared" ca="1" si="20"/>
        <v>2.7816687175753207</v>
      </c>
      <c r="BN60" s="13">
        <f t="shared" ca="1" si="20"/>
        <v>-7.4337531748486185</v>
      </c>
      <c r="BO60" s="7">
        <v>39</v>
      </c>
    </row>
    <row r="61" spans="1:67" x14ac:dyDescent="0.2">
      <c r="F61" s="7">
        <v>40</v>
      </c>
      <c r="G61" s="13">
        <f t="shared" ca="1" si="21"/>
        <v>2.7381381705166388</v>
      </c>
      <c r="H61" s="13">
        <f t="shared" ca="1" si="21"/>
        <v>2.3515428662954512</v>
      </c>
      <c r="I61" s="13">
        <f t="shared" ca="1" si="21"/>
        <v>1.5948643559078</v>
      </c>
      <c r="J61" s="13">
        <f t="shared" ca="1" si="21"/>
        <v>-1.6091565492907911</v>
      </c>
      <c r="K61" s="13">
        <f t="shared" ca="1" si="21"/>
        <v>5.9429864025684633</v>
      </c>
      <c r="L61" s="13">
        <f t="shared" ca="1" si="21"/>
        <v>3.4590161643235469</v>
      </c>
      <c r="M61" s="13">
        <f t="shared" ca="1" si="21"/>
        <v>3.1252107197347243</v>
      </c>
      <c r="N61" s="13">
        <f t="shared" ca="1" si="21"/>
        <v>2.3979331222075091</v>
      </c>
      <c r="O61" s="13">
        <f t="shared" ca="1" si="21"/>
        <v>6.8216965294840541</v>
      </c>
      <c r="P61" s="13">
        <f t="shared" ca="1" si="21"/>
        <v>2.8333911658011366</v>
      </c>
      <c r="Q61" s="13">
        <f t="shared" ca="1" si="22"/>
        <v>-1.7894375479874478</v>
      </c>
      <c r="R61" s="13">
        <f t="shared" ca="1" si="22"/>
        <v>2.4053752034874361</v>
      </c>
      <c r="S61" s="13">
        <f t="shared" ca="1" si="22"/>
        <v>0.52006342570058184</v>
      </c>
      <c r="T61" s="13">
        <f t="shared" ca="1" si="22"/>
        <v>3.8870129460665934</v>
      </c>
      <c r="U61" s="13">
        <f t="shared" ca="1" si="22"/>
        <v>1.7698139460684121</v>
      </c>
      <c r="V61" s="13">
        <f t="shared" ca="1" si="22"/>
        <v>-0.64080254327669772</v>
      </c>
      <c r="W61" s="13">
        <f t="shared" ca="1" si="22"/>
        <v>2.5149965082814725</v>
      </c>
      <c r="X61" s="13">
        <f t="shared" ca="1" si="22"/>
        <v>3.1249612256193036</v>
      </c>
      <c r="Y61" s="13">
        <f t="shared" ca="1" si="22"/>
        <v>-1.2430793965962046</v>
      </c>
      <c r="Z61" s="13">
        <f t="shared" ca="1" si="22"/>
        <v>3.8407073177072277</v>
      </c>
      <c r="AA61" s="13">
        <f t="shared" ca="1" si="23"/>
        <v>-1.5402963387764643</v>
      </c>
      <c r="AB61" s="13">
        <f t="shared" ca="1" si="23"/>
        <v>3.9264742605306</v>
      </c>
      <c r="AC61" s="13">
        <f t="shared" ca="1" si="23"/>
        <v>3.1135925998796052</v>
      </c>
      <c r="AD61" s="13">
        <f t="shared" ca="1" si="23"/>
        <v>4.7900366886325774</v>
      </c>
      <c r="AE61" s="13">
        <f t="shared" ca="1" si="23"/>
        <v>3.9851798342118894</v>
      </c>
      <c r="AF61" s="13">
        <f t="shared" ca="1" si="23"/>
        <v>1.247417970990907</v>
      </c>
      <c r="AG61" s="13">
        <f t="shared" ca="1" si="23"/>
        <v>4.2432392173407223</v>
      </c>
      <c r="AH61" s="13">
        <f t="shared" ca="1" si="23"/>
        <v>1.8717707181968102</v>
      </c>
      <c r="AI61" s="13">
        <f t="shared" ca="1" si="23"/>
        <v>2.5364552830808687</v>
      </c>
      <c r="AJ61" s="13">
        <f t="shared" ca="1" si="23"/>
        <v>5.4782247504203188</v>
      </c>
      <c r="AK61" s="29">
        <f t="shared" ca="1" si="10"/>
        <v>-22.292555675631057</v>
      </c>
      <c r="AL61" s="13">
        <f t="shared" ca="1" si="24"/>
        <v>2.0890248652976315</v>
      </c>
      <c r="AM61" s="13">
        <f t="shared" ca="1" si="24"/>
        <v>21.291059190696039</v>
      </c>
      <c r="AN61" s="13">
        <f t="shared" ca="1" si="24"/>
        <v>-3.0893274748853869</v>
      </c>
      <c r="AO61" s="13">
        <f t="shared" ca="1" si="24"/>
        <v>-12.16664833621825</v>
      </c>
      <c r="AP61" s="13">
        <f t="shared" ca="1" si="24"/>
        <v>-4.1241439646378204</v>
      </c>
      <c r="AQ61" s="13">
        <f t="shared" ca="1" si="24"/>
        <v>-2.6463041603372286</v>
      </c>
      <c r="AR61" s="13">
        <f t="shared" ca="1" si="24"/>
        <v>1.3358234101566255</v>
      </c>
      <c r="AS61" s="13">
        <f t="shared" ca="1" si="24"/>
        <v>26.281330647505001</v>
      </c>
      <c r="AT61" s="13">
        <f t="shared" ca="1" si="24"/>
        <v>2.4357684603983292</v>
      </c>
      <c r="AU61" s="13">
        <f t="shared" ca="1" si="24"/>
        <v>4.5956512708452051</v>
      </c>
      <c r="AV61" s="13">
        <f t="shared" ca="1" si="24"/>
        <v>-1.5901965287817337</v>
      </c>
      <c r="AW61" s="13">
        <f t="shared" ca="1" si="24"/>
        <v>-13.473878290854316</v>
      </c>
      <c r="AX61" s="13">
        <f t="shared" ref="AX61:BN61" ca="1" si="25">_xlfn.NORM.INV(RAND(),$E$8,$E$9)</f>
        <v>-6.6510431109684927</v>
      </c>
      <c r="AY61" s="13">
        <f t="shared" ca="1" si="25"/>
        <v>-6.4404944887295112</v>
      </c>
      <c r="AZ61" s="13">
        <f t="shared" ca="1" si="25"/>
        <v>0.42295075349135791</v>
      </c>
      <c r="BA61" s="13">
        <f t="shared" ca="1" si="25"/>
        <v>-4.7842676600144456</v>
      </c>
      <c r="BB61" s="13">
        <f t="shared" ca="1" si="25"/>
        <v>-6.20236642943917</v>
      </c>
      <c r="BC61" s="13">
        <f t="shared" ca="1" si="25"/>
        <v>-2.3196342918592716</v>
      </c>
      <c r="BD61" s="13">
        <f t="shared" ca="1" si="25"/>
        <v>-8.0876289715879572</v>
      </c>
      <c r="BE61" s="13">
        <f t="shared" ca="1" si="25"/>
        <v>9.8581362257626584</v>
      </c>
      <c r="BF61" s="13">
        <f t="shared" ca="1" si="25"/>
        <v>3.7069274698943278</v>
      </c>
      <c r="BG61" s="13">
        <f t="shared" ca="1" si="25"/>
        <v>-13.23504675633993</v>
      </c>
      <c r="BH61" s="13">
        <f t="shared" ca="1" si="25"/>
        <v>-30.201857218782052</v>
      </c>
      <c r="BI61" s="13">
        <f t="shared" ca="1" si="25"/>
        <v>2.9797209645227687</v>
      </c>
      <c r="BJ61" s="13">
        <f t="shared" ca="1" si="25"/>
        <v>1.8399100473916856</v>
      </c>
      <c r="BK61" s="13">
        <f t="shared" ca="1" si="25"/>
        <v>-7.8519587898043959</v>
      </c>
      <c r="BL61" s="13">
        <f t="shared" ca="1" si="25"/>
        <v>-4.9940321414246922</v>
      </c>
      <c r="BM61" s="13">
        <f t="shared" ca="1" si="25"/>
        <v>0.49469256902787073</v>
      </c>
      <c r="BN61" s="13">
        <f t="shared" ca="1" si="25"/>
        <v>2.1405029707448682</v>
      </c>
      <c r="BO61" s="7">
        <v>40</v>
      </c>
    </row>
    <row r="62" spans="1:67" x14ac:dyDescent="0.2">
      <c r="F62" s="7">
        <v>41</v>
      </c>
      <c r="G62" s="13">
        <f t="shared" ref="G62:P71" ca="1" si="26">_xlfn.NORM.INV(RAND(),$B$8,$B$9)</f>
        <v>1.1315678001696901</v>
      </c>
      <c r="H62" s="13">
        <f t="shared" ca="1" si="26"/>
        <v>0.98692891468378763</v>
      </c>
      <c r="I62" s="13">
        <f t="shared" ca="1" si="26"/>
        <v>-0.19080851986131808</v>
      </c>
      <c r="J62" s="13">
        <f t="shared" ca="1" si="26"/>
        <v>4.1466003134636811</v>
      </c>
      <c r="K62" s="13">
        <f t="shared" ca="1" si="26"/>
        <v>-0.73780708082638791</v>
      </c>
      <c r="L62" s="13">
        <f t="shared" ca="1" si="26"/>
        <v>3.4324927689530185</v>
      </c>
      <c r="M62" s="13">
        <f t="shared" ca="1" si="26"/>
        <v>0.73284491070355018</v>
      </c>
      <c r="N62" s="13">
        <f t="shared" ca="1" si="26"/>
        <v>-0.44486916322397363</v>
      </c>
      <c r="O62" s="13">
        <f t="shared" ca="1" si="26"/>
        <v>0.87067753468281595</v>
      </c>
      <c r="P62" s="13">
        <f t="shared" ca="1" si="26"/>
        <v>-0.73520198560556071</v>
      </c>
      <c r="Q62" s="13">
        <f t="shared" ref="Q62:Z71" ca="1" si="27">_xlfn.NORM.INV(RAND(),$B$8,$B$9)</f>
        <v>3.1755256818759889</v>
      </c>
      <c r="R62" s="13">
        <f t="shared" ca="1" si="27"/>
        <v>-1.2428137102480186</v>
      </c>
      <c r="S62" s="13">
        <f t="shared" ca="1" si="27"/>
        <v>3.9504259112669882</v>
      </c>
      <c r="T62" s="13">
        <f t="shared" ca="1" si="27"/>
        <v>1.7939434201255962</v>
      </c>
      <c r="U62" s="13">
        <f t="shared" ca="1" si="27"/>
        <v>4.5676105750013933</v>
      </c>
      <c r="V62" s="13">
        <f t="shared" ca="1" si="27"/>
        <v>-1.8385880255036806</v>
      </c>
      <c r="W62" s="13">
        <f t="shared" ca="1" si="27"/>
        <v>-1.1056141332866831</v>
      </c>
      <c r="X62" s="13">
        <f t="shared" ca="1" si="27"/>
        <v>7.1249402339424286</v>
      </c>
      <c r="Y62" s="13">
        <f t="shared" ca="1" si="27"/>
        <v>-1.1498949381649504</v>
      </c>
      <c r="Z62" s="13">
        <f t="shared" ca="1" si="27"/>
        <v>7.6844209198166009</v>
      </c>
      <c r="AA62" s="13">
        <f t="shared" ref="AA62:AJ71" ca="1" si="28">_xlfn.NORM.INV(RAND(),$B$8,$B$9)</f>
        <v>4.5954466635290458</v>
      </c>
      <c r="AB62" s="13">
        <f t="shared" ca="1" si="28"/>
        <v>-4.4770614939213411</v>
      </c>
      <c r="AC62" s="13">
        <f t="shared" ca="1" si="28"/>
        <v>1.8726158848541381</v>
      </c>
      <c r="AD62" s="13">
        <f t="shared" ca="1" si="28"/>
        <v>3.3915946705575077</v>
      </c>
      <c r="AE62" s="13">
        <f t="shared" ca="1" si="28"/>
        <v>7.4891895731174074</v>
      </c>
      <c r="AF62" s="13">
        <f t="shared" ca="1" si="28"/>
        <v>-1.4269253996209295</v>
      </c>
      <c r="AG62" s="13">
        <f t="shared" ca="1" si="28"/>
        <v>6.251022106881492</v>
      </c>
      <c r="AH62" s="13">
        <f t="shared" ca="1" si="28"/>
        <v>2.4765560560290036</v>
      </c>
      <c r="AI62" s="13">
        <f t="shared" ca="1" si="28"/>
        <v>-2.6246884385779747</v>
      </c>
      <c r="AJ62" s="13">
        <f t="shared" ca="1" si="28"/>
        <v>-0.94920747053147903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BO62" s="7">
        <v>41</v>
      </c>
    </row>
    <row r="63" spans="1:67" x14ac:dyDescent="0.2">
      <c r="F63" s="7">
        <v>42</v>
      </c>
      <c r="G63" s="13">
        <f t="shared" ca="1" si="26"/>
        <v>0.31186765539330441</v>
      </c>
      <c r="H63" s="13">
        <f t="shared" ca="1" si="26"/>
        <v>-3.4733822508056527</v>
      </c>
      <c r="I63" s="13">
        <f t="shared" ca="1" si="26"/>
        <v>-5.0618131023480641</v>
      </c>
      <c r="J63" s="13">
        <f t="shared" ca="1" si="26"/>
        <v>3.2969814781383211</v>
      </c>
      <c r="K63" s="13">
        <f t="shared" ca="1" si="26"/>
        <v>2.4994290560771719</v>
      </c>
      <c r="L63" s="13">
        <f t="shared" ca="1" si="26"/>
        <v>1.168425782555607</v>
      </c>
      <c r="M63" s="13">
        <f t="shared" ca="1" si="26"/>
        <v>-0.4426410347227745</v>
      </c>
      <c r="N63" s="13">
        <f t="shared" ca="1" si="26"/>
        <v>5.5935626069878044</v>
      </c>
      <c r="O63" s="13">
        <f t="shared" ca="1" si="26"/>
        <v>0.26051657691458074</v>
      </c>
      <c r="P63" s="13">
        <f t="shared" ca="1" si="26"/>
        <v>0.96488065042818771</v>
      </c>
      <c r="Q63" s="13">
        <f t="shared" ca="1" si="27"/>
        <v>1.2305678367661876</v>
      </c>
      <c r="R63" s="13">
        <f t="shared" ca="1" si="27"/>
        <v>-1.4395688938562827</v>
      </c>
      <c r="S63" s="13">
        <f t="shared" ca="1" si="27"/>
        <v>3.2727313788404695</v>
      </c>
      <c r="T63" s="13">
        <f t="shared" ca="1" si="27"/>
        <v>2.3722673691400344</v>
      </c>
      <c r="U63" s="13">
        <f t="shared" ca="1" si="27"/>
        <v>7.5818278571729021</v>
      </c>
      <c r="V63" s="13">
        <f t="shared" ca="1" si="27"/>
        <v>1.0524930495390015</v>
      </c>
      <c r="W63" s="13">
        <f t="shared" ca="1" si="27"/>
        <v>1.5417600458665952</v>
      </c>
      <c r="X63" s="13">
        <f t="shared" ca="1" si="27"/>
        <v>0.47458505034688558</v>
      </c>
      <c r="Y63" s="13">
        <f t="shared" ca="1" si="27"/>
        <v>-5.3512238459574313E-2</v>
      </c>
      <c r="Z63" s="13">
        <f t="shared" ca="1" si="27"/>
        <v>5.1577462960169278</v>
      </c>
      <c r="AA63" s="13">
        <f t="shared" ca="1" si="28"/>
        <v>4.7906561374134817</v>
      </c>
      <c r="AB63" s="13">
        <f t="shared" ca="1" si="28"/>
        <v>-5.343365122249299</v>
      </c>
      <c r="AC63" s="13">
        <f t="shared" ca="1" si="28"/>
        <v>1.1159829977437805</v>
      </c>
      <c r="AD63" s="13">
        <f t="shared" ca="1" si="28"/>
        <v>3.3438661277713844</v>
      </c>
      <c r="AE63" s="13">
        <f t="shared" ca="1" si="28"/>
        <v>0.3618841927832408</v>
      </c>
      <c r="AF63" s="13">
        <f t="shared" ca="1" si="28"/>
        <v>0.23986165973181905</v>
      </c>
      <c r="AG63" s="13">
        <f t="shared" ca="1" si="28"/>
        <v>8.7403293124361916</v>
      </c>
      <c r="AH63" s="13">
        <f t="shared" ca="1" si="28"/>
        <v>-5.1839273845674079</v>
      </c>
      <c r="AI63" s="13">
        <f t="shared" ca="1" si="28"/>
        <v>4.8614882575849716</v>
      </c>
      <c r="AJ63" s="13">
        <f t="shared" ca="1" si="28"/>
        <v>3.7211929287634322</v>
      </c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BO63" s="7">
        <v>42</v>
      </c>
    </row>
    <row r="64" spans="1:67" x14ac:dyDescent="0.2">
      <c r="F64" s="7">
        <v>43</v>
      </c>
      <c r="G64" s="13">
        <f t="shared" ca="1" si="26"/>
        <v>-3.0320504760015909</v>
      </c>
      <c r="H64" s="13">
        <f t="shared" ca="1" si="26"/>
        <v>3.1575601285264785</v>
      </c>
      <c r="I64" s="13">
        <f t="shared" ca="1" si="26"/>
        <v>-2.4165759560331139</v>
      </c>
      <c r="J64" s="13">
        <f t="shared" ca="1" si="26"/>
        <v>1.4370684388196797</v>
      </c>
      <c r="K64" s="13">
        <f t="shared" ca="1" si="26"/>
        <v>1.3012152220238802</v>
      </c>
      <c r="L64" s="13">
        <f t="shared" ca="1" si="26"/>
        <v>-3.2241389716331703</v>
      </c>
      <c r="M64" s="13">
        <f t="shared" ca="1" si="26"/>
        <v>6.9046817294833662</v>
      </c>
      <c r="N64" s="13">
        <f t="shared" ca="1" si="26"/>
        <v>3.7517091395704236</v>
      </c>
      <c r="O64" s="13">
        <f t="shared" ca="1" si="26"/>
        <v>9.3323341157468818</v>
      </c>
      <c r="P64" s="13">
        <f t="shared" ca="1" si="26"/>
        <v>5.4511231564945275</v>
      </c>
      <c r="Q64" s="13">
        <f t="shared" ca="1" si="27"/>
        <v>5.5784168562854379</v>
      </c>
      <c r="R64" s="13">
        <f t="shared" ca="1" si="27"/>
        <v>5.4503181343935951</v>
      </c>
      <c r="S64" s="13">
        <f t="shared" ca="1" si="27"/>
        <v>3.9428502316325202</v>
      </c>
      <c r="T64" s="13">
        <f t="shared" ca="1" si="27"/>
        <v>1.045184255975379</v>
      </c>
      <c r="U64" s="13">
        <f t="shared" ca="1" si="27"/>
        <v>-1.2530613683635758</v>
      </c>
      <c r="V64" s="13">
        <f t="shared" ca="1" si="27"/>
        <v>0.40362099342394053</v>
      </c>
      <c r="W64" s="13">
        <f t="shared" ca="1" si="27"/>
        <v>-2.9070550701446898</v>
      </c>
      <c r="X64" s="13">
        <f t="shared" ca="1" si="27"/>
        <v>0.35779640385568356</v>
      </c>
      <c r="Y64" s="13">
        <f t="shared" ca="1" si="27"/>
        <v>0.97437499585707066</v>
      </c>
      <c r="Z64" s="13">
        <f t="shared" ca="1" si="27"/>
        <v>-1.1830517542075603</v>
      </c>
      <c r="AA64" s="13">
        <f t="shared" ca="1" si="28"/>
        <v>-0.967919773907012</v>
      </c>
      <c r="AB64" s="13">
        <f t="shared" ca="1" si="28"/>
        <v>3.8205930055527664</v>
      </c>
      <c r="AC64" s="13">
        <f t="shared" ca="1" si="28"/>
        <v>2.3919676503814427</v>
      </c>
      <c r="AD64" s="13">
        <f t="shared" ca="1" si="28"/>
        <v>3.7303569329703175</v>
      </c>
      <c r="AE64" s="13">
        <f t="shared" ca="1" si="28"/>
        <v>0.87040217160316669</v>
      </c>
      <c r="AF64" s="13">
        <f t="shared" ca="1" si="28"/>
        <v>0.47923528296919526</v>
      </c>
      <c r="AG64" s="13">
        <f t="shared" ca="1" si="28"/>
        <v>6.0712827807852516</v>
      </c>
      <c r="AH64" s="13">
        <f t="shared" ca="1" si="28"/>
        <v>6.762921434128458</v>
      </c>
      <c r="AI64" s="13">
        <f t="shared" ca="1" si="28"/>
        <v>3.2775555661281564</v>
      </c>
      <c r="AJ64" s="13">
        <f t="shared" ca="1" si="28"/>
        <v>3.9184696548889537</v>
      </c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BO64" s="7">
        <v>43</v>
      </c>
    </row>
    <row r="65" spans="6:67" x14ac:dyDescent="0.2">
      <c r="F65" s="7">
        <v>44</v>
      </c>
      <c r="G65" s="13">
        <f t="shared" ca="1" si="26"/>
        <v>6.0062841923004981</v>
      </c>
      <c r="H65" s="13">
        <f t="shared" ca="1" si="26"/>
        <v>-3.6559836127570478</v>
      </c>
      <c r="I65" s="13">
        <f t="shared" ca="1" si="26"/>
        <v>2.5822790874962394</v>
      </c>
      <c r="J65" s="13">
        <f t="shared" ca="1" si="26"/>
        <v>4.1861421907390728E-2</v>
      </c>
      <c r="K65" s="13">
        <f t="shared" ca="1" si="26"/>
        <v>5.0901001762883711</v>
      </c>
      <c r="L65" s="13">
        <f t="shared" ca="1" si="26"/>
        <v>9.6176796927194612</v>
      </c>
      <c r="M65" s="13">
        <f t="shared" ca="1" si="26"/>
        <v>3.7624925071337483</v>
      </c>
      <c r="N65" s="13">
        <f t="shared" ca="1" si="26"/>
        <v>1.7922880083553574</v>
      </c>
      <c r="O65" s="13">
        <f t="shared" ca="1" si="26"/>
        <v>2.0780283243158002</v>
      </c>
      <c r="P65" s="13">
        <f t="shared" ca="1" si="26"/>
        <v>4.2685632535989857</v>
      </c>
      <c r="Q65" s="13">
        <f t="shared" ca="1" si="27"/>
        <v>3.8180480840322284</v>
      </c>
      <c r="R65" s="13">
        <f t="shared" ca="1" si="27"/>
        <v>3.5655456400829051</v>
      </c>
      <c r="S65" s="13">
        <f t="shared" ca="1" si="27"/>
        <v>1.0523558552672991</v>
      </c>
      <c r="T65" s="13">
        <f t="shared" ca="1" si="27"/>
        <v>-0.33016017486143445</v>
      </c>
      <c r="U65" s="13">
        <f t="shared" ca="1" si="27"/>
        <v>1.6142067863838523</v>
      </c>
      <c r="V65" s="13">
        <f t="shared" ca="1" si="27"/>
        <v>6.0591244554317898</v>
      </c>
      <c r="W65" s="13">
        <f t="shared" ca="1" si="27"/>
        <v>3.0960816685017334</v>
      </c>
      <c r="X65" s="13">
        <f t="shared" ca="1" si="27"/>
        <v>-1.5081024363579045</v>
      </c>
      <c r="Y65" s="13">
        <f t="shared" ca="1" si="27"/>
        <v>1.3250052254484457</v>
      </c>
      <c r="Z65" s="13">
        <f t="shared" ca="1" si="27"/>
        <v>1.5430484959777377</v>
      </c>
      <c r="AA65" s="13">
        <f t="shared" ca="1" si="28"/>
        <v>4.0753880072807878</v>
      </c>
      <c r="AB65" s="13">
        <f t="shared" ca="1" si="28"/>
        <v>4.1747887740744689</v>
      </c>
      <c r="AC65" s="13">
        <f t="shared" ca="1" si="28"/>
        <v>-0.30078093230811698</v>
      </c>
      <c r="AD65" s="13">
        <f t="shared" ca="1" si="28"/>
        <v>2.5664006540100046</v>
      </c>
      <c r="AE65" s="13">
        <f t="shared" ca="1" si="28"/>
        <v>5.8590115275121804</v>
      </c>
      <c r="AF65" s="13">
        <f t="shared" ca="1" si="28"/>
        <v>2.437885973041507</v>
      </c>
      <c r="AG65" s="13">
        <f t="shared" ca="1" si="28"/>
        <v>5.8482548017980616</v>
      </c>
      <c r="AH65" s="13">
        <f t="shared" ca="1" si="28"/>
        <v>6.5064051119816213</v>
      </c>
      <c r="AI65" s="13">
        <f t="shared" ca="1" si="28"/>
        <v>-3.4126367129366511</v>
      </c>
      <c r="AJ65" s="13">
        <f t="shared" ca="1" si="28"/>
        <v>1.6934952246974424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BO65" s="7">
        <v>44</v>
      </c>
    </row>
    <row r="66" spans="6:67" x14ac:dyDescent="0.2">
      <c r="F66" s="7">
        <v>45</v>
      </c>
      <c r="G66" s="13">
        <f t="shared" ca="1" si="26"/>
        <v>-4.2936945554315145</v>
      </c>
      <c r="H66" s="13">
        <f t="shared" ca="1" si="26"/>
        <v>7.9162061149626819</v>
      </c>
      <c r="I66" s="13">
        <f t="shared" ca="1" si="26"/>
        <v>-1.1007710642376214</v>
      </c>
      <c r="J66" s="13">
        <f t="shared" ca="1" si="26"/>
        <v>4.0362521493049792</v>
      </c>
      <c r="K66" s="13">
        <f t="shared" ca="1" si="26"/>
        <v>2.5819757389155713</v>
      </c>
      <c r="L66" s="13">
        <f t="shared" ca="1" si="26"/>
        <v>7.9154090912400221E-2</v>
      </c>
      <c r="M66" s="13">
        <f t="shared" ca="1" si="26"/>
        <v>-0.53936325877313696</v>
      </c>
      <c r="N66" s="13">
        <f t="shared" ca="1" si="26"/>
        <v>2.0424905776828468</v>
      </c>
      <c r="O66" s="13">
        <f t="shared" ca="1" si="26"/>
        <v>4.9104515864244096</v>
      </c>
      <c r="P66" s="13">
        <f t="shared" ca="1" si="26"/>
        <v>-2.872092592978138</v>
      </c>
      <c r="Q66" s="13">
        <f t="shared" ca="1" si="27"/>
        <v>-1.9109859800408495</v>
      </c>
      <c r="R66" s="13">
        <f t="shared" ca="1" si="27"/>
        <v>0.6044387739313144</v>
      </c>
      <c r="S66" s="13">
        <f t="shared" ca="1" si="27"/>
        <v>4.0440890109307981</v>
      </c>
      <c r="T66" s="13">
        <f t="shared" ca="1" si="27"/>
        <v>-0.24410165330072831</v>
      </c>
      <c r="U66" s="13">
        <f t="shared" ca="1" si="27"/>
        <v>0.20833441756348736</v>
      </c>
      <c r="V66" s="13">
        <f t="shared" ca="1" si="27"/>
        <v>3.8654702224803672</v>
      </c>
      <c r="W66" s="13">
        <f t="shared" ca="1" si="27"/>
        <v>5.0065617905437509E-2</v>
      </c>
      <c r="X66" s="13">
        <f t="shared" ca="1" si="27"/>
        <v>3.3265340434204562</v>
      </c>
      <c r="Y66" s="13">
        <f t="shared" ca="1" si="27"/>
        <v>4.2027963209887647</v>
      </c>
      <c r="Z66" s="13">
        <f t="shared" ca="1" si="27"/>
        <v>4.3619290666896715</v>
      </c>
      <c r="AA66" s="13">
        <f t="shared" ca="1" si="28"/>
        <v>-1.3858381862869207</v>
      </c>
      <c r="AB66" s="13">
        <f t="shared" ca="1" si="28"/>
        <v>1.1875269590141135</v>
      </c>
      <c r="AC66" s="13">
        <f t="shared" ca="1" si="28"/>
        <v>1.8575897592158859</v>
      </c>
      <c r="AD66" s="13">
        <f t="shared" ca="1" si="28"/>
        <v>0.16358767226614912</v>
      </c>
      <c r="AE66" s="13">
        <f t="shared" ca="1" si="28"/>
        <v>4.3152712262006885</v>
      </c>
      <c r="AF66" s="13">
        <f t="shared" ca="1" si="28"/>
        <v>3.240996346453263</v>
      </c>
      <c r="AG66" s="13">
        <f t="shared" ca="1" si="28"/>
        <v>0.25390921135948386</v>
      </c>
      <c r="AH66" s="13">
        <f t="shared" ca="1" si="28"/>
        <v>6.2170112125553043</v>
      </c>
      <c r="AI66" s="13">
        <f t="shared" ca="1" si="28"/>
        <v>0.67718180350677271</v>
      </c>
      <c r="AJ66" s="13">
        <f t="shared" ca="1" si="28"/>
        <v>3.7442672816494005</v>
      </c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BO66" s="7">
        <v>45</v>
      </c>
    </row>
    <row r="67" spans="6:67" x14ac:dyDescent="0.2">
      <c r="F67" s="7">
        <v>46</v>
      </c>
      <c r="G67" s="13">
        <f t="shared" ca="1" si="26"/>
        <v>0.29770070632532453</v>
      </c>
      <c r="H67" s="13">
        <f t="shared" ca="1" si="26"/>
        <v>4.1537261451388163</v>
      </c>
      <c r="I67" s="13">
        <f t="shared" ca="1" si="26"/>
        <v>1.0499208959041655</v>
      </c>
      <c r="J67" s="13">
        <f t="shared" ca="1" si="26"/>
        <v>-5.6617277739726788</v>
      </c>
      <c r="K67" s="13">
        <f t="shared" ca="1" si="26"/>
        <v>10.049066222459532</v>
      </c>
      <c r="L67" s="13">
        <f t="shared" ca="1" si="26"/>
        <v>4.2959516583984287</v>
      </c>
      <c r="M67" s="13">
        <f t="shared" ca="1" si="26"/>
        <v>2.9586825754971398</v>
      </c>
      <c r="N67" s="13">
        <f t="shared" ca="1" si="26"/>
        <v>8.1501736645040594</v>
      </c>
      <c r="O67" s="13">
        <f t="shared" ca="1" si="26"/>
        <v>3.8924042293897907</v>
      </c>
      <c r="P67" s="13">
        <f t="shared" ca="1" si="26"/>
        <v>-4.2446188879388087</v>
      </c>
      <c r="Q67" s="13">
        <f t="shared" ca="1" si="27"/>
        <v>3.8084225184832663</v>
      </c>
      <c r="R67" s="13">
        <f t="shared" ca="1" si="27"/>
        <v>4.7907871251292127</v>
      </c>
      <c r="S67" s="13">
        <f t="shared" ca="1" si="27"/>
        <v>-1.9899013788509787</v>
      </c>
      <c r="T67" s="13">
        <f t="shared" ca="1" si="27"/>
        <v>5.375700072081802</v>
      </c>
      <c r="U67" s="13">
        <f t="shared" ca="1" si="27"/>
        <v>5.2011046393716409</v>
      </c>
      <c r="V67" s="13">
        <f t="shared" ca="1" si="27"/>
        <v>2.5384604519139455</v>
      </c>
      <c r="W67" s="13">
        <f t="shared" ca="1" si="27"/>
        <v>0.67392490467616106</v>
      </c>
      <c r="X67" s="13">
        <f t="shared" ca="1" si="27"/>
        <v>2.2923571044580231</v>
      </c>
      <c r="Y67" s="13">
        <f t="shared" ca="1" si="27"/>
        <v>-3.5967373477949556</v>
      </c>
      <c r="Z67" s="13">
        <f t="shared" ca="1" si="27"/>
        <v>4.1425795487968919</v>
      </c>
      <c r="AA67" s="13">
        <f t="shared" ca="1" si="28"/>
        <v>3.4270188237357591</v>
      </c>
      <c r="AB67" s="13">
        <f t="shared" ca="1" si="28"/>
        <v>-2.8184347095006057</v>
      </c>
      <c r="AC67" s="13">
        <f t="shared" ca="1" si="28"/>
        <v>0.20506006460377169</v>
      </c>
      <c r="AD67" s="13">
        <f t="shared" ca="1" si="28"/>
        <v>-5.1594688690025592E-2</v>
      </c>
      <c r="AE67" s="13">
        <f t="shared" ca="1" si="28"/>
        <v>2.881591182680145</v>
      </c>
      <c r="AF67" s="13">
        <f t="shared" ca="1" si="28"/>
        <v>5.7746491019892741</v>
      </c>
      <c r="AG67" s="13">
        <f t="shared" ca="1" si="28"/>
        <v>2.6120394990602609</v>
      </c>
      <c r="AH67" s="13">
        <f t="shared" ca="1" si="28"/>
        <v>0.72380178726903655</v>
      </c>
      <c r="AI67" s="13">
        <f t="shared" ca="1" si="28"/>
        <v>5.1584813327655654</v>
      </c>
      <c r="AJ67" s="13">
        <f t="shared" ca="1" si="28"/>
        <v>3.0341751089336837</v>
      </c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BO67" s="7">
        <v>46</v>
      </c>
    </row>
    <row r="68" spans="6:67" x14ac:dyDescent="0.2">
      <c r="F68" s="7">
        <v>47</v>
      </c>
      <c r="G68" s="13">
        <f t="shared" ca="1" si="26"/>
        <v>4.3726449729992662</v>
      </c>
      <c r="H68" s="13">
        <f t="shared" ca="1" si="26"/>
        <v>-0.81581517727884645</v>
      </c>
      <c r="I68" s="13">
        <f t="shared" ca="1" si="26"/>
        <v>-1.6481827402111904E-2</v>
      </c>
      <c r="J68" s="13">
        <f t="shared" ca="1" si="26"/>
        <v>3.5038190101849604</v>
      </c>
      <c r="K68" s="13">
        <f t="shared" ca="1" si="26"/>
        <v>3.6359525766438541</v>
      </c>
      <c r="L68" s="13">
        <f t="shared" ca="1" si="26"/>
        <v>-0.60641703348499432</v>
      </c>
      <c r="M68" s="13">
        <f t="shared" ca="1" si="26"/>
        <v>4.8459588738537622</v>
      </c>
      <c r="N68" s="13">
        <f t="shared" ca="1" si="26"/>
        <v>0.39669220124405991</v>
      </c>
      <c r="O68" s="13">
        <f t="shared" ca="1" si="26"/>
        <v>3.5057112803945749</v>
      </c>
      <c r="P68" s="13">
        <f t="shared" ca="1" si="26"/>
        <v>0.79160871056137783</v>
      </c>
      <c r="Q68" s="13">
        <f t="shared" ca="1" si="27"/>
        <v>-0.73018582595653836</v>
      </c>
      <c r="R68" s="13">
        <f t="shared" ca="1" si="27"/>
        <v>6.3070948704852485</v>
      </c>
      <c r="S68" s="13">
        <f t="shared" ca="1" si="27"/>
        <v>0.64997887630680307</v>
      </c>
      <c r="T68" s="13">
        <f t="shared" ca="1" si="27"/>
        <v>4.6789252597374453</v>
      </c>
      <c r="U68" s="13">
        <f t="shared" ca="1" si="27"/>
        <v>1.6519304445708944</v>
      </c>
      <c r="V68" s="13">
        <f t="shared" ca="1" si="27"/>
        <v>3.9586833277958986</v>
      </c>
      <c r="W68" s="13">
        <f t="shared" ca="1" si="27"/>
        <v>1.9036230247976211</v>
      </c>
      <c r="X68" s="13">
        <f t="shared" ca="1" si="27"/>
        <v>0.93433785837960337</v>
      </c>
      <c r="Y68" s="13">
        <f t="shared" ca="1" si="27"/>
        <v>1.4514037115503313</v>
      </c>
      <c r="Z68" s="13">
        <f t="shared" ca="1" si="27"/>
        <v>6.3766048094281729</v>
      </c>
      <c r="AA68" s="13">
        <f t="shared" ca="1" si="28"/>
        <v>3.7249560737651666</v>
      </c>
      <c r="AB68" s="13">
        <f t="shared" ca="1" si="28"/>
        <v>-2.392878934959616</v>
      </c>
      <c r="AC68" s="13">
        <f t="shared" ca="1" si="28"/>
        <v>2.8607415525023718</v>
      </c>
      <c r="AD68" s="13">
        <f t="shared" ca="1" si="28"/>
        <v>-2.5364037505089536</v>
      </c>
      <c r="AE68" s="13">
        <f t="shared" ca="1" si="28"/>
        <v>6.0740966471579387</v>
      </c>
      <c r="AF68" s="13">
        <f t="shared" ca="1" si="28"/>
        <v>7.240992672857506</v>
      </c>
      <c r="AG68" s="13">
        <f t="shared" ca="1" si="28"/>
        <v>3.5789309328928378</v>
      </c>
      <c r="AH68" s="13">
        <f t="shared" ca="1" si="28"/>
        <v>2.4639446707844623</v>
      </c>
      <c r="AI68" s="13">
        <f t="shared" ca="1" si="28"/>
        <v>-0.78980034583576941</v>
      </c>
      <c r="AJ68" s="13">
        <f t="shared" ca="1" si="28"/>
        <v>0.64779309818468112</v>
      </c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BO68" s="7">
        <v>47</v>
      </c>
    </row>
    <row r="69" spans="6:67" x14ac:dyDescent="0.2">
      <c r="F69" s="7">
        <v>48</v>
      </c>
      <c r="G69" s="13">
        <f t="shared" ca="1" si="26"/>
        <v>-0.24638057185014217</v>
      </c>
      <c r="H69" s="13">
        <f t="shared" ca="1" si="26"/>
        <v>2.3409265770091481</v>
      </c>
      <c r="I69" s="13">
        <f t="shared" ca="1" si="26"/>
        <v>0.10906181738160958</v>
      </c>
      <c r="J69" s="13">
        <f t="shared" ca="1" si="26"/>
        <v>-0.95884760887567522</v>
      </c>
      <c r="K69" s="13">
        <f t="shared" ca="1" si="26"/>
        <v>3.8190454859455754</v>
      </c>
      <c r="L69" s="13">
        <f t="shared" ca="1" si="26"/>
        <v>1.9992918186917099</v>
      </c>
      <c r="M69" s="13">
        <f t="shared" ca="1" si="26"/>
        <v>1.7850017792706825</v>
      </c>
      <c r="N69" s="13">
        <f t="shared" ca="1" si="26"/>
        <v>8.5384079925107823</v>
      </c>
      <c r="O69" s="13">
        <f t="shared" ca="1" si="26"/>
        <v>5.9995168879349654</v>
      </c>
      <c r="P69" s="13">
        <f t="shared" ca="1" si="26"/>
        <v>1.831280203499152</v>
      </c>
      <c r="Q69" s="13">
        <f t="shared" ca="1" si="27"/>
        <v>-0.84005357868246122</v>
      </c>
      <c r="R69" s="13">
        <f t="shared" ca="1" si="27"/>
        <v>-3.102897904049648</v>
      </c>
      <c r="S69" s="13">
        <f t="shared" ca="1" si="27"/>
        <v>1.358955652597883</v>
      </c>
      <c r="T69" s="13">
        <f t="shared" ca="1" si="27"/>
        <v>0.14798946822087999</v>
      </c>
      <c r="U69" s="13">
        <f t="shared" ca="1" si="27"/>
        <v>-2.3011912990366659</v>
      </c>
      <c r="V69" s="13">
        <f t="shared" ca="1" si="27"/>
        <v>3.9757738136223075</v>
      </c>
      <c r="W69" s="13">
        <f t="shared" ca="1" si="27"/>
        <v>-4.1686716695006201</v>
      </c>
      <c r="X69" s="13">
        <f t="shared" ca="1" si="27"/>
        <v>3.6988651913227528</v>
      </c>
      <c r="Y69" s="13">
        <f t="shared" ca="1" si="27"/>
        <v>2.4195971241893401</v>
      </c>
      <c r="Z69" s="13">
        <f t="shared" ca="1" si="27"/>
        <v>2.8838332207690334</v>
      </c>
      <c r="AA69" s="13">
        <f t="shared" ca="1" si="28"/>
        <v>5.6148351395507206</v>
      </c>
      <c r="AB69" s="13">
        <f t="shared" ca="1" si="28"/>
        <v>3.5851471827085377</v>
      </c>
      <c r="AC69" s="13">
        <f t="shared" ca="1" si="28"/>
        <v>-0.6598747783386969</v>
      </c>
      <c r="AD69" s="13">
        <f t="shared" ca="1" si="28"/>
        <v>1.7045809460858998</v>
      </c>
      <c r="AE69" s="13">
        <f t="shared" ca="1" si="28"/>
        <v>2.3659046213932835</v>
      </c>
      <c r="AF69" s="13">
        <f t="shared" ca="1" si="28"/>
        <v>4.3445636721733507</v>
      </c>
      <c r="AG69" s="13">
        <f t="shared" ca="1" si="28"/>
        <v>-0.31152980807141262</v>
      </c>
      <c r="AH69" s="13">
        <f t="shared" ca="1" si="28"/>
        <v>7.5030710474389259</v>
      </c>
      <c r="AI69" s="13">
        <f t="shared" ca="1" si="28"/>
        <v>4.023804823701413</v>
      </c>
      <c r="AJ69" s="13">
        <f t="shared" ca="1" si="28"/>
        <v>3.5539346992659109</v>
      </c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BO69" s="7">
        <v>48</v>
      </c>
    </row>
    <row r="70" spans="6:67" x14ac:dyDescent="0.2">
      <c r="F70" s="7">
        <v>49</v>
      </c>
      <c r="G70" s="13">
        <f t="shared" ca="1" si="26"/>
        <v>8.0811613338090229</v>
      </c>
      <c r="H70" s="13">
        <f t="shared" ca="1" si="26"/>
        <v>1.0653205647343347</v>
      </c>
      <c r="I70" s="13">
        <f t="shared" ca="1" si="26"/>
        <v>-2.7965349205072316</v>
      </c>
      <c r="J70" s="13">
        <f t="shared" ca="1" si="26"/>
        <v>-0.55816694561649571</v>
      </c>
      <c r="K70" s="13">
        <f t="shared" ca="1" si="26"/>
        <v>-3.4512834890757746</v>
      </c>
      <c r="L70" s="13">
        <f t="shared" ca="1" si="26"/>
        <v>-0.75025834300991789</v>
      </c>
      <c r="M70" s="13">
        <f t="shared" ca="1" si="26"/>
        <v>5.4121528627660442</v>
      </c>
      <c r="N70" s="13">
        <f t="shared" ca="1" si="26"/>
        <v>2.0430193999787467</v>
      </c>
      <c r="O70" s="13">
        <f t="shared" ca="1" si="26"/>
        <v>4.9660311117763793</v>
      </c>
      <c r="P70" s="13">
        <f t="shared" ca="1" si="26"/>
        <v>3.0020499165609031</v>
      </c>
      <c r="Q70" s="13">
        <f t="shared" ca="1" si="27"/>
        <v>-3.5905043194460937</v>
      </c>
      <c r="R70" s="13">
        <f t="shared" ca="1" si="27"/>
        <v>4.651789858569396</v>
      </c>
      <c r="S70" s="13">
        <f t="shared" ca="1" si="27"/>
        <v>3.150431290231245</v>
      </c>
      <c r="T70" s="13">
        <f t="shared" ca="1" si="27"/>
        <v>2.3900162594884646</v>
      </c>
      <c r="U70" s="13">
        <f t="shared" ca="1" si="27"/>
        <v>-0.10477544349924628</v>
      </c>
      <c r="V70" s="13">
        <f t="shared" ca="1" si="27"/>
        <v>1.1849093600358573</v>
      </c>
      <c r="W70" s="13">
        <f t="shared" ca="1" si="27"/>
        <v>2.6799776485576015</v>
      </c>
      <c r="X70" s="13">
        <f t="shared" ca="1" si="27"/>
        <v>0.19377804107052921</v>
      </c>
      <c r="Y70" s="13">
        <f t="shared" ca="1" si="27"/>
        <v>11.798815032336746</v>
      </c>
      <c r="Z70" s="13">
        <f t="shared" ca="1" si="27"/>
        <v>6.982666741937388</v>
      </c>
      <c r="AA70" s="13">
        <f t="shared" ca="1" si="28"/>
        <v>0.91919516246969857</v>
      </c>
      <c r="AB70" s="13">
        <f t="shared" ca="1" si="28"/>
        <v>4.6484382063784393</v>
      </c>
      <c r="AC70" s="13">
        <f t="shared" ca="1" si="28"/>
        <v>6.6106970271560339</v>
      </c>
      <c r="AD70" s="13">
        <f t="shared" ca="1" si="28"/>
        <v>1.4966246687300226</v>
      </c>
      <c r="AE70" s="13">
        <f t="shared" ca="1" si="28"/>
        <v>6.7514423207418908</v>
      </c>
      <c r="AF70" s="13">
        <f t="shared" ca="1" si="28"/>
        <v>-3.1413669373718704</v>
      </c>
      <c r="AG70" s="13">
        <f t="shared" ca="1" si="28"/>
        <v>1.8289943599901513</v>
      </c>
      <c r="AH70" s="13">
        <f t="shared" ca="1" si="28"/>
        <v>2.3495949887117997</v>
      </c>
      <c r="AI70" s="13">
        <f t="shared" ca="1" si="28"/>
        <v>1.2980134429224246</v>
      </c>
      <c r="AJ70" s="13">
        <f t="shared" ca="1" si="28"/>
        <v>2.7035467902468904</v>
      </c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BO70" s="7">
        <v>49</v>
      </c>
    </row>
    <row r="71" spans="6:67" x14ac:dyDescent="0.2">
      <c r="F71" s="7">
        <v>50</v>
      </c>
      <c r="G71" s="13">
        <f t="shared" ca="1" si="26"/>
        <v>2.4206978329133202</v>
      </c>
      <c r="H71" s="13">
        <f t="shared" ca="1" si="26"/>
        <v>0.45400122703866841</v>
      </c>
      <c r="I71" s="13">
        <f t="shared" ca="1" si="26"/>
        <v>1.2914577414452237</v>
      </c>
      <c r="J71" s="13">
        <f t="shared" ca="1" si="26"/>
        <v>5.27523545832344</v>
      </c>
      <c r="K71" s="13">
        <f t="shared" ca="1" si="26"/>
        <v>4.8311193487100406</v>
      </c>
      <c r="L71" s="13">
        <f t="shared" ca="1" si="26"/>
        <v>-5.8193517997062347</v>
      </c>
      <c r="M71" s="13">
        <f t="shared" ca="1" si="26"/>
        <v>-7.2185160103503954E-2</v>
      </c>
      <c r="N71" s="13">
        <f t="shared" ca="1" si="26"/>
        <v>-4.5912571221818617</v>
      </c>
      <c r="O71" s="13">
        <f t="shared" ca="1" si="26"/>
        <v>0.93897766964130525</v>
      </c>
      <c r="P71" s="13">
        <f t="shared" ca="1" si="26"/>
        <v>0.13968968209394861</v>
      </c>
      <c r="Q71" s="13">
        <f t="shared" ca="1" si="27"/>
        <v>5.5396404384109141</v>
      </c>
      <c r="R71" s="13">
        <f t="shared" ca="1" si="27"/>
        <v>7.1907043901452274</v>
      </c>
      <c r="S71" s="13">
        <f t="shared" ca="1" si="27"/>
        <v>4.1006629535587082</v>
      </c>
      <c r="T71" s="13">
        <f t="shared" ca="1" si="27"/>
        <v>4.5200805647448279</v>
      </c>
      <c r="U71" s="13">
        <f t="shared" ca="1" si="27"/>
        <v>2.1596254395747985</v>
      </c>
      <c r="V71" s="13">
        <f t="shared" ca="1" si="27"/>
        <v>4.2392741208065079</v>
      </c>
      <c r="W71" s="13">
        <f t="shared" ca="1" si="27"/>
        <v>3.1903261922283557</v>
      </c>
      <c r="X71" s="13">
        <f t="shared" ca="1" si="27"/>
        <v>1.8509184348288357</v>
      </c>
      <c r="Y71" s="13">
        <f t="shared" ca="1" si="27"/>
        <v>4.4709068716880731</v>
      </c>
      <c r="Z71" s="13">
        <f t="shared" ca="1" si="27"/>
        <v>2.4545881743226654</v>
      </c>
      <c r="AA71" s="13">
        <f t="shared" ca="1" si="28"/>
        <v>-7.5827075746015993E-2</v>
      </c>
      <c r="AB71" s="13">
        <f t="shared" ca="1" si="28"/>
        <v>0.79114048343910071</v>
      </c>
      <c r="AC71" s="13">
        <f t="shared" ca="1" si="28"/>
        <v>1.9215689541793755</v>
      </c>
      <c r="AD71" s="13">
        <f t="shared" ca="1" si="28"/>
        <v>-0.24132478380867806</v>
      </c>
      <c r="AE71" s="13">
        <f t="shared" ca="1" si="28"/>
        <v>-1.457080683835617</v>
      </c>
      <c r="AF71" s="13">
        <f t="shared" ca="1" si="28"/>
        <v>1.131965939784942</v>
      </c>
      <c r="AG71" s="13">
        <f t="shared" ca="1" si="28"/>
        <v>2.2046166988133242</v>
      </c>
      <c r="AH71" s="13">
        <f t="shared" ca="1" si="28"/>
        <v>3.8482398088799257</v>
      </c>
      <c r="AI71" s="13">
        <f t="shared" ca="1" si="28"/>
        <v>1.8676062388896262</v>
      </c>
      <c r="AJ71" s="13">
        <f t="shared" ca="1" si="28"/>
        <v>1.4876004348208143</v>
      </c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BO71" s="7">
        <v>50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32" t="s">
        <v>2</v>
      </c>
      <c r="B1" s="32"/>
      <c r="C1" s="32"/>
      <c r="D1" s="32"/>
      <c r="E1" s="32"/>
      <c r="F1" s="32"/>
      <c r="G1" s="32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Нормальное</vt:lpstr>
      <vt:lpstr>ХИ2</vt:lpstr>
      <vt:lpstr>СТЬЮДЕНТ</vt:lpstr>
      <vt:lpstr>F-расп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2016-11-26T10:35:33Z</dcterms:modified>
</cp:coreProperties>
</file>