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8975" windowHeight="11835" tabRatio="376"/>
  </bookViews>
  <sheets>
    <sheet name="Пример" sheetId="12" r:id="rId1"/>
    <sheet name="EXCEL2.RU" sheetId="13" r:id="rId2"/>
    <sheet name="excel2.ru (2)" sheetId="9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  <definedName name="solver_adj" localSheetId="0" hidden="1">Пример!#REF!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0" localSheetId="0" hidden="1">Пример!#REF!</definedName>
    <definedName name="solver_lhs1" localSheetId="0" hidden="1">Пример!#REF!</definedName>
    <definedName name="solver_lhs2" localSheetId="0" hidden="1">Пример!#REF!</definedName>
    <definedName name="solver_lhs3" localSheetId="0" hidden="1">Пример!#REF!</definedName>
    <definedName name="solver_lhs4" localSheetId="0" hidden="1">Пример!#REF!</definedName>
    <definedName name="solver_lhs5" localSheetId="0" hidden="1">Пример!#REF!</definedName>
    <definedName name="solver_lhs6" localSheetId="0" hidden="1">Пример!#REF!</definedName>
    <definedName name="solver_lhs7" localSheetId="0" hidden="1">Пример!#REF!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Пример!#REF!</definedName>
    <definedName name="solver_pre" localSheetId="0" hidden="1">0.000001</definedName>
    <definedName name="solver_rbv" localSheetId="0" hidden="1">1</definedName>
    <definedName name="solver_rel0" localSheetId="0" hidden="1">5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hs0" localSheetId="0" hidden="1">бинарное</definedName>
    <definedName name="solver_rhs1" localSheetId="0" hidden="1">Макс_Предложение_Поставщиков</definedName>
    <definedName name="solver_rhs2" localSheetId="0" hidden="1">Требуется_приобрести_партий_по_Филиалам</definedName>
    <definedName name="solver_rhs3" localSheetId="0" hidden="1">Требуется_приобрести_партий_по_Филиалам</definedName>
    <definedName name="solver_rhs4" localSheetId="0" hidden="1">Кальция_требуется</definedName>
    <definedName name="solver_rhs5" localSheetId="0" hidden="1">Магния_требуется</definedName>
    <definedName name="solver_rhs6" localSheetId="0" hidden="1">Заказ</definedName>
    <definedName name="solver_rhs7" localSheetId="0" hidden="1">Заказ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Макс_Предложение_Поставщиков">Пример!#REF!</definedName>
    <definedName name="Приобретаемые_партии">Пример!#REF!</definedName>
    <definedName name="Приобретаемые_партии_по_Поставщикам">Пример!#REF!</definedName>
    <definedName name="Приобретаемые_партии_по_Филиалам">Пример!#REF!</definedName>
    <definedName name="Требуется_приобрести_партий_по_Филиалам">Пример!#REF!</definedName>
  </definedNames>
  <calcPr calcId="145621"/>
</workbook>
</file>

<file path=xl/calcChain.xml><?xml version="1.0" encoding="utf-8"?>
<calcChain xmlns="http://schemas.openxmlformats.org/spreadsheetml/2006/main">
  <c r="B11" i="12" l="1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C16" i="12"/>
  <c r="B16" i="12"/>
  <c r="D16" i="12" s="1"/>
  <c r="D35" i="12" l="1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B12" i="12"/>
  <c r="G17" i="12" s="1"/>
  <c r="I17" i="12" s="1"/>
  <c r="I16" i="12" s="1"/>
  <c r="F17" i="12"/>
  <c r="H17" i="12" s="1"/>
  <c r="F16" i="12"/>
</calcChain>
</file>

<file path=xl/sharedStrings.xml><?xml version="1.0" encoding="utf-8"?>
<sst xmlns="http://schemas.openxmlformats.org/spreadsheetml/2006/main" count="32" uniqueCount="30">
  <si>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</si>
  <si>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</si>
  <si>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</si>
  <si>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</si>
  <si>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Q</t>
  </si>
  <si>
    <t>D</t>
  </si>
  <si>
    <t>K</t>
  </si>
  <si>
    <t>h</t>
  </si>
  <si>
    <t>K*D/Q</t>
  </si>
  <si>
    <t>h*Q/2</t>
  </si>
  <si>
    <t>TC</t>
  </si>
  <si>
    <t>Стоимость закупки</t>
  </si>
  <si>
    <t>Стоимость хранения</t>
  </si>
  <si>
    <t>Общие затраты</t>
  </si>
  <si>
    <t>Q*</t>
  </si>
  <si>
    <t>TСмин</t>
  </si>
  <si>
    <t>Для графика</t>
  </si>
  <si>
    <t>Вертикальная</t>
  </si>
  <si>
    <t>Горизонтальная</t>
  </si>
  <si>
    <t>X</t>
  </si>
  <si>
    <t>у</t>
  </si>
  <si>
    <t>Файл скачан с сайта excel2.ru &gt;&gt;&gt;</t>
  </si>
  <si>
    <t>Перейти к статье &gt;&gt;&gt;</t>
  </si>
  <si>
    <t>Вертикальная и горизонтальная прямая (проекции на оси х и y) в MS EXCEL</t>
  </si>
  <si>
    <t>Выделим точку на графике с помощью проекций на оси х и y</t>
  </si>
  <si>
    <t>Точка минимума графика общие затраты</t>
  </si>
  <si>
    <t>Параметры графиков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</si>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</sst>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sz val="11"/>
      <color rgb="FF00B05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1" applyFont="1" applyAlignment="1">
      <alignment wrapText="1"/>
    </xf>
    <xf numFmtId="0" fontId="7" fillId="0" borderId="0" xfId="4" applyFont="1" applyAlignment="1" applyProtection="1">
      <alignment wrapText="1"/>
      <protection locked="0"/>
    </xf>
    <xf numFmtId="0" fontId="8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0" fillId="0" borderId="1" xfId="0" applyNumberFormat="1" applyBorder="1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/>
    <xf numFmtId="0" fontId="11" fillId="0" borderId="1" xfId="0" applyFont="1" applyBorder="1"/>
    <xf numFmtId="0" fontId="12" fillId="2" borderId="0" xfId="7" applyFont="1" applyFill="1" applyAlignment="1" applyProtection="1">
      <alignment vertical="center"/>
    </xf>
    <xf numFmtId="0" fontId="13" fillId="3" borderId="0" xfId="0" applyFont="1" applyFill="1" applyAlignment="1"/>
    <xf numFmtId="0" fontId="14" fillId="3" borderId="0" xfId="0" applyFont="1" applyFill="1" applyAlignment="1">
      <alignment vertical="center"/>
    </xf>
    <xf numFmtId="0" fontId="0" fillId="4" borderId="0" xfId="0" applyFill="1"/>
    <xf numFmtId="0" fontId="0" fillId="0" borderId="0" xfId="0" applyBorder="1"/>
    <xf numFmtId="0" fontId="11" fillId="0" borderId="0" xfId="0" applyFont="1" applyBorder="1"/>
    <xf numFmtId="165" fontId="0" fillId="0" borderId="1" xfId="0" applyNumberFormat="1" applyFont="1" applyBorder="1"/>
    <xf numFmtId="165" fontId="0" fillId="0" borderId="1" xfId="0" applyNumberFormat="1" applyFill="1" applyBorder="1"/>
    <xf numFmtId="0" fontId="1" fillId="0" borderId="1" xfId="0" applyFont="1" applyFill="1" applyBorder="1"/>
    <xf numFmtId="0" fontId="12" fillId="2" borderId="0" xfId="4" applyFont="1" applyFill="1" applyAlignment="1" applyProtection="1">
      <alignment horizontal="center" vertical="center"/>
    </xf>
    <xf numFmtId="0" fontId="15" fillId="5" borderId="0" xfId="1" applyFont="1" applyFill="1" applyAlignment="1">
      <alignment vertical="center" wrapText="1"/>
    </xf>
    <xf numFmtId="0" fontId="6" fillId="3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3"/>
          <c:order val="3"/>
          <c:tx>
            <c:strRef>
              <c:f>Пример!$A$12</c:f>
              <c:strCache>
                <c:ptCount val="1"/>
                <c:pt idx="0">
                  <c:v>TСмин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dLblPos val="t"/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xVal>
            <c:numRef>
              <c:f>Пример!$B$11</c:f>
              <c:numCache>
                <c:formatCode>0.0</c:formatCode>
                <c:ptCount val="1"/>
                <c:pt idx="0">
                  <c:v>5.6568542494923806</c:v>
                </c:pt>
              </c:numCache>
            </c:numRef>
          </c:xVal>
          <c:yVal>
            <c:numRef>
              <c:f>Пример!$B$12</c:f>
              <c:numCache>
                <c:formatCode>0.0</c:formatCode>
                <c:ptCount val="1"/>
                <c:pt idx="0">
                  <c:v>1414.2135623730951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18816"/>
        <c:axId val="65275776"/>
      </c:scatterChart>
      <c:scatterChart>
        <c:scatterStyle val="smoothMarker"/>
        <c:varyColors val="0"/>
        <c:ser>
          <c:idx val="2"/>
          <c:order val="0"/>
          <c:tx>
            <c:strRef>
              <c:f>Пример!$D$15</c:f>
              <c:strCache>
                <c:ptCount val="1"/>
                <c:pt idx="0">
                  <c:v>Общие затраты</c:v>
                </c:pt>
              </c:strCache>
            </c:strRef>
          </c:tx>
          <c:marker>
            <c:symbol val="none"/>
          </c:marker>
          <c:xVal>
            <c:numRef>
              <c:f>Пример!$A$16:$A$35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Пример!$D$16:$D$35</c:f>
              <c:numCache>
                <c:formatCode>0.0</c:formatCode>
                <c:ptCount val="20"/>
                <c:pt idx="0">
                  <c:v>4125</c:v>
                </c:pt>
                <c:pt idx="1">
                  <c:v>2250</c:v>
                </c:pt>
                <c:pt idx="2">
                  <c:v>1708.3333333333333</c:v>
                </c:pt>
                <c:pt idx="3">
                  <c:v>1500</c:v>
                </c:pt>
                <c:pt idx="4">
                  <c:v>1425</c:v>
                </c:pt>
                <c:pt idx="5">
                  <c:v>1416.6666666666665</c:v>
                </c:pt>
                <c:pt idx="6">
                  <c:v>1446.4285714285716</c:v>
                </c:pt>
                <c:pt idx="7">
                  <c:v>1500</c:v>
                </c:pt>
                <c:pt idx="8">
                  <c:v>1569.4444444444443</c:v>
                </c:pt>
                <c:pt idx="9">
                  <c:v>1650</c:v>
                </c:pt>
                <c:pt idx="10">
                  <c:v>1738.6363636363635</c:v>
                </c:pt>
                <c:pt idx="11">
                  <c:v>1833.3333333333333</c:v>
                </c:pt>
                <c:pt idx="12">
                  <c:v>1932.6923076923076</c:v>
                </c:pt>
                <c:pt idx="13">
                  <c:v>2035.7142857142858</c:v>
                </c:pt>
                <c:pt idx="14">
                  <c:v>2141.6666666666665</c:v>
                </c:pt>
                <c:pt idx="15">
                  <c:v>2250</c:v>
                </c:pt>
                <c:pt idx="16">
                  <c:v>2360.294117647059</c:v>
                </c:pt>
                <c:pt idx="17">
                  <c:v>2472.2222222222222</c:v>
                </c:pt>
                <c:pt idx="18">
                  <c:v>2585.5263157894738</c:v>
                </c:pt>
                <c:pt idx="19">
                  <c:v>2700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Пример!$B$15</c:f>
              <c:strCache>
                <c:ptCount val="1"/>
                <c:pt idx="0">
                  <c:v>Стоимость закупки</c:v>
                </c:pt>
              </c:strCache>
            </c:strRef>
          </c:tx>
          <c:marker>
            <c:symbol val="none"/>
          </c:marker>
          <c:xVal>
            <c:numRef>
              <c:f>Пример!$A$16:$A$35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Пример!$B$16:$B$35</c:f>
              <c:numCache>
                <c:formatCode>0.0</c:formatCode>
                <c:ptCount val="20"/>
                <c:pt idx="0">
                  <c:v>4000</c:v>
                </c:pt>
                <c:pt idx="1">
                  <c:v>2000</c:v>
                </c:pt>
                <c:pt idx="2">
                  <c:v>1333.3333333333333</c:v>
                </c:pt>
                <c:pt idx="3">
                  <c:v>1000</c:v>
                </c:pt>
                <c:pt idx="4">
                  <c:v>800</c:v>
                </c:pt>
                <c:pt idx="5">
                  <c:v>666.66666666666663</c:v>
                </c:pt>
                <c:pt idx="6">
                  <c:v>571.42857142857144</c:v>
                </c:pt>
                <c:pt idx="7">
                  <c:v>500</c:v>
                </c:pt>
                <c:pt idx="8">
                  <c:v>444.44444444444446</c:v>
                </c:pt>
                <c:pt idx="9">
                  <c:v>400</c:v>
                </c:pt>
                <c:pt idx="10">
                  <c:v>363.63636363636363</c:v>
                </c:pt>
                <c:pt idx="11">
                  <c:v>333.33333333333331</c:v>
                </c:pt>
                <c:pt idx="12">
                  <c:v>307.69230769230768</c:v>
                </c:pt>
                <c:pt idx="13">
                  <c:v>285.71428571428572</c:v>
                </c:pt>
                <c:pt idx="14">
                  <c:v>266.66666666666669</c:v>
                </c:pt>
                <c:pt idx="15">
                  <c:v>250</c:v>
                </c:pt>
                <c:pt idx="16">
                  <c:v>235.29411764705881</c:v>
                </c:pt>
                <c:pt idx="17">
                  <c:v>222.22222222222223</c:v>
                </c:pt>
                <c:pt idx="18">
                  <c:v>210.52631578947367</c:v>
                </c:pt>
                <c:pt idx="19">
                  <c:v>200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Пример!$C$15</c:f>
              <c:strCache>
                <c:ptCount val="1"/>
                <c:pt idx="0">
                  <c:v>Стоимость хранения</c:v>
                </c:pt>
              </c:strCache>
            </c:strRef>
          </c:tx>
          <c:marker>
            <c:symbol val="none"/>
          </c:marker>
          <c:xVal>
            <c:numRef>
              <c:f>Пример!$A$16:$A$35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Пример!$C$16:$C$35</c:f>
              <c:numCache>
                <c:formatCode>0.0</c:formatCode>
                <c:ptCount val="20"/>
                <c:pt idx="0">
                  <c:v>125</c:v>
                </c:pt>
                <c:pt idx="1">
                  <c:v>250</c:v>
                </c:pt>
                <c:pt idx="2">
                  <c:v>375</c:v>
                </c:pt>
                <c:pt idx="3">
                  <c:v>500</c:v>
                </c:pt>
                <c:pt idx="4">
                  <c:v>625</c:v>
                </c:pt>
                <c:pt idx="5">
                  <c:v>750</c:v>
                </c:pt>
                <c:pt idx="6">
                  <c:v>875</c:v>
                </c:pt>
                <c:pt idx="7">
                  <c:v>1000</c:v>
                </c:pt>
                <c:pt idx="8">
                  <c:v>1125</c:v>
                </c:pt>
                <c:pt idx="9">
                  <c:v>1250</c:v>
                </c:pt>
                <c:pt idx="10">
                  <c:v>1375</c:v>
                </c:pt>
                <c:pt idx="11">
                  <c:v>1500</c:v>
                </c:pt>
                <c:pt idx="12">
                  <c:v>1625</c:v>
                </c:pt>
                <c:pt idx="13">
                  <c:v>1750</c:v>
                </c:pt>
                <c:pt idx="14">
                  <c:v>1875</c:v>
                </c:pt>
                <c:pt idx="15">
                  <c:v>2000</c:v>
                </c:pt>
                <c:pt idx="16">
                  <c:v>2125</c:v>
                </c:pt>
                <c:pt idx="17">
                  <c:v>2250</c:v>
                </c:pt>
                <c:pt idx="18">
                  <c:v>2375</c:v>
                </c:pt>
                <c:pt idx="19">
                  <c:v>2500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Пример!$H$14</c:f>
              <c:strCache>
                <c:ptCount val="1"/>
                <c:pt idx="0">
                  <c:v>Горизонтальная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Пример!$H$16:$H$17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5.6568542494923806</c:v>
                </c:pt>
              </c:numCache>
            </c:numRef>
          </c:xVal>
          <c:yVal>
            <c:numRef>
              <c:f>Пример!$I$16:$I$17</c:f>
              <c:numCache>
                <c:formatCode>0.0</c:formatCode>
                <c:ptCount val="2"/>
                <c:pt idx="0">
                  <c:v>1414.2135623730951</c:v>
                </c:pt>
                <c:pt idx="1">
                  <c:v>1414.2135623730951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Пример!$F$14</c:f>
              <c:strCache>
                <c:ptCount val="1"/>
                <c:pt idx="0">
                  <c:v>Вертикальная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Пример!$F$16:$F$17</c:f>
              <c:numCache>
                <c:formatCode>0.0</c:formatCode>
                <c:ptCount val="2"/>
                <c:pt idx="0">
                  <c:v>5.6568542494923806</c:v>
                </c:pt>
                <c:pt idx="1">
                  <c:v>5.6568542494923806</c:v>
                </c:pt>
              </c:numCache>
            </c:numRef>
          </c:xVal>
          <c:yVal>
            <c:numRef>
              <c:f>Пример!$G$16:$G$17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1414.2135623730951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18816"/>
        <c:axId val="65275776"/>
      </c:scatterChart>
      <c:valAx>
        <c:axId val="652188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65275776"/>
        <c:crosses val="autoZero"/>
        <c:crossBetween val="midCat"/>
      </c:valAx>
      <c:valAx>
        <c:axId val="652757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5218816"/>
        <c:crosses val="autoZero"/>
        <c:crossBetween val="midCat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17</xdr:row>
      <xdr:rowOff>66675</xdr:rowOff>
    </xdr:from>
    <xdr:to>
      <xdr:col>12</xdr:col>
      <xdr:colOff>142875</xdr:colOff>
      <xdr:row>36</xdr:row>
      <xdr:rowOff>128587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ertikalnaya-i-gorizontalnaya-pryamaya-proekcii-na-osi-h-i-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2" sqref="A2"/>
    </sheetView>
  </sheetViews>
  <sheetFormatPr defaultRowHeight="15" x14ac:dyDescent="0.25"/>
  <cols>
    <col min="1" max="1" width="7.7109375" customWidth="1"/>
    <col min="2" max="3" width="10.7109375" bestFit="1" customWidth="1"/>
    <col min="4" max="4" width="8.28515625" bestFit="1" customWidth="1"/>
    <col min="5" max="5" width="4.42578125" customWidth="1"/>
    <col min="6" max="6" width="7" customWidth="1"/>
    <col min="7" max="7" width="9.5703125" customWidth="1"/>
    <col min="8" max="8" width="7.7109375" customWidth="1"/>
  </cols>
  <sheetData>
    <row r="1" spans="1:9" ht="26.25" x14ac:dyDescent="0.25">
      <c r="A1" s="15" t="s">
        <v>21</v>
      </c>
      <c r="B1" s="15"/>
      <c r="C1" s="15"/>
      <c r="D1" s="15"/>
      <c r="E1" s="15"/>
      <c r="F1" s="15"/>
      <c r="G1" s="15"/>
    </row>
    <row r="2" spans="1:9" ht="15.75" x14ac:dyDescent="0.25">
      <c r="A2" s="26" t="s">
        <v>22</v>
      </c>
      <c r="B2" s="16"/>
      <c r="C2" s="16"/>
      <c r="D2" s="16"/>
      <c r="E2" s="16"/>
      <c r="F2" s="16"/>
      <c r="G2" s="16"/>
    </row>
    <row r="3" spans="1:9" ht="18.75" x14ac:dyDescent="0.25">
      <c r="A3" s="17" t="s">
        <v>23</v>
      </c>
      <c r="B3" s="17"/>
      <c r="C3" s="17"/>
      <c r="D3" s="17"/>
      <c r="E3" s="17"/>
      <c r="F3" s="17"/>
      <c r="G3" s="17"/>
    </row>
    <row r="4" spans="1:9" x14ac:dyDescent="0.25">
      <c r="A4" s="18" t="s">
        <v>24</v>
      </c>
      <c r="B4" s="18"/>
      <c r="C4" s="18"/>
      <c r="D4" s="18"/>
      <c r="E4" s="18"/>
      <c r="F4" s="18"/>
      <c r="G4" s="18"/>
    </row>
    <row r="5" spans="1:9" x14ac:dyDescent="0.25">
      <c r="A5" s="1" t="s">
        <v>26</v>
      </c>
    </row>
    <row r="6" spans="1:9" x14ac:dyDescent="0.25">
      <c r="A6" s="7" t="s">
        <v>5</v>
      </c>
      <c r="B6" s="14">
        <v>200</v>
      </c>
    </row>
    <row r="7" spans="1:9" x14ac:dyDescent="0.25">
      <c r="A7" s="7" t="s">
        <v>6</v>
      </c>
      <c r="B7" s="14">
        <v>20</v>
      </c>
    </row>
    <row r="8" spans="1:9" x14ac:dyDescent="0.25">
      <c r="A8" s="7" t="s">
        <v>7</v>
      </c>
      <c r="B8" s="14">
        <v>250</v>
      </c>
    </row>
    <row r="9" spans="1:9" x14ac:dyDescent="0.25">
      <c r="A9" s="19"/>
      <c r="B9" s="20"/>
    </row>
    <row r="10" spans="1:9" x14ac:dyDescent="0.25">
      <c r="A10" s="8" t="s">
        <v>25</v>
      </c>
    </row>
    <row r="11" spans="1:9" x14ac:dyDescent="0.25">
      <c r="A11" s="23" t="s">
        <v>14</v>
      </c>
      <c r="B11" s="22">
        <f>SQRT(2*B6*B7/B8)</f>
        <v>5.6568542494923806</v>
      </c>
    </row>
    <row r="12" spans="1:9" x14ac:dyDescent="0.25">
      <c r="A12" s="23" t="s">
        <v>15</v>
      </c>
      <c r="B12" s="22">
        <f>B7*B6/B11+B8*B11/2</f>
        <v>1414.2135623730951</v>
      </c>
    </row>
    <row r="13" spans="1:9" x14ac:dyDescent="0.25">
      <c r="F13" s="8" t="s">
        <v>16</v>
      </c>
    </row>
    <row r="14" spans="1:9" x14ac:dyDescent="0.25">
      <c r="B14" s="6" t="s">
        <v>8</v>
      </c>
      <c r="C14" s="6" t="s">
        <v>9</v>
      </c>
      <c r="D14" s="6" t="s">
        <v>10</v>
      </c>
      <c r="F14" s="13" t="s">
        <v>17</v>
      </c>
      <c r="G14" s="7"/>
      <c r="H14" s="13" t="s">
        <v>18</v>
      </c>
      <c r="I14" s="7"/>
    </row>
    <row r="15" spans="1:9" ht="30" x14ac:dyDescent="0.25">
      <c r="A15" s="6" t="s">
        <v>4</v>
      </c>
      <c r="B15" s="10" t="s">
        <v>11</v>
      </c>
      <c r="C15" s="10" t="s">
        <v>12</v>
      </c>
      <c r="D15" s="10" t="s">
        <v>13</v>
      </c>
      <c r="F15" s="12" t="s">
        <v>19</v>
      </c>
      <c r="G15" s="9" t="s">
        <v>20</v>
      </c>
      <c r="H15" s="12" t="s">
        <v>19</v>
      </c>
      <c r="I15" s="9" t="s">
        <v>20</v>
      </c>
    </row>
    <row r="16" spans="1:9" x14ac:dyDescent="0.25">
      <c r="A16" s="7">
        <v>1</v>
      </c>
      <c r="B16" s="11">
        <f>$B$7*$B$6/A16</f>
        <v>4000</v>
      </c>
      <c r="C16" s="11">
        <f>$B$8*A16/2</f>
        <v>125</v>
      </c>
      <c r="D16" s="11">
        <f>C16+B16</f>
        <v>4125</v>
      </c>
      <c r="F16" s="21">
        <f>B11</f>
        <v>5.6568542494923806</v>
      </c>
      <c r="G16" s="7">
        <v>0</v>
      </c>
      <c r="H16" s="7">
        <v>0</v>
      </c>
      <c r="I16" s="11">
        <f>I17</f>
        <v>1414.2135623730951</v>
      </c>
    </row>
    <row r="17" spans="1:9" x14ac:dyDescent="0.25">
      <c r="A17" s="7">
        <v>2</v>
      </c>
      <c r="B17" s="11">
        <f t="shared" ref="B17:B35" si="0">$B$7*$B$6/A17</f>
        <v>2000</v>
      </c>
      <c r="C17" s="11">
        <f t="shared" ref="C17:C35" si="1">$B$8*A17/2</f>
        <v>250</v>
      </c>
      <c r="D17" s="11">
        <f t="shared" ref="D17:D35" si="2">C17+B17</f>
        <v>2250</v>
      </c>
      <c r="F17" s="21">
        <f>B11</f>
        <v>5.6568542494923806</v>
      </c>
      <c r="G17" s="11">
        <f>B12</f>
        <v>1414.2135623730951</v>
      </c>
      <c r="H17" s="11">
        <f>F17</f>
        <v>5.6568542494923806</v>
      </c>
      <c r="I17" s="11">
        <f>G17</f>
        <v>1414.2135623730951</v>
      </c>
    </row>
    <row r="18" spans="1:9" x14ac:dyDescent="0.25">
      <c r="A18" s="7">
        <v>3</v>
      </c>
      <c r="B18" s="11">
        <f t="shared" si="0"/>
        <v>1333.3333333333333</v>
      </c>
      <c r="C18" s="11">
        <f t="shared" si="1"/>
        <v>375</v>
      </c>
      <c r="D18" s="11">
        <f t="shared" si="2"/>
        <v>1708.3333333333333</v>
      </c>
    </row>
    <row r="19" spans="1:9" x14ac:dyDescent="0.25">
      <c r="A19" s="7">
        <v>4</v>
      </c>
      <c r="B19" s="11">
        <f t="shared" si="0"/>
        <v>1000</v>
      </c>
      <c r="C19" s="11">
        <f t="shared" si="1"/>
        <v>500</v>
      </c>
      <c r="D19" s="11">
        <f t="shared" si="2"/>
        <v>1500</v>
      </c>
    </row>
    <row r="20" spans="1:9" x14ac:dyDescent="0.25">
      <c r="A20" s="7">
        <v>5</v>
      </c>
      <c r="B20" s="11">
        <f t="shared" si="0"/>
        <v>800</v>
      </c>
      <c r="C20" s="11">
        <f t="shared" si="1"/>
        <v>625</v>
      </c>
      <c r="D20" s="11">
        <f t="shared" si="2"/>
        <v>1425</v>
      </c>
    </row>
    <row r="21" spans="1:9" x14ac:dyDescent="0.25">
      <c r="A21" s="7">
        <v>6</v>
      </c>
      <c r="B21" s="11">
        <f t="shared" si="0"/>
        <v>666.66666666666663</v>
      </c>
      <c r="C21" s="11">
        <f t="shared" si="1"/>
        <v>750</v>
      </c>
      <c r="D21" s="11">
        <f t="shared" si="2"/>
        <v>1416.6666666666665</v>
      </c>
    </row>
    <row r="22" spans="1:9" x14ac:dyDescent="0.25">
      <c r="A22" s="7">
        <v>7</v>
      </c>
      <c r="B22" s="11">
        <f t="shared" si="0"/>
        <v>571.42857142857144</v>
      </c>
      <c r="C22" s="11">
        <f t="shared" si="1"/>
        <v>875</v>
      </c>
      <c r="D22" s="11">
        <f t="shared" si="2"/>
        <v>1446.4285714285716</v>
      </c>
    </row>
    <row r="23" spans="1:9" x14ac:dyDescent="0.25">
      <c r="A23" s="7">
        <v>8</v>
      </c>
      <c r="B23" s="11">
        <f t="shared" si="0"/>
        <v>500</v>
      </c>
      <c r="C23" s="11">
        <f t="shared" si="1"/>
        <v>1000</v>
      </c>
      <c r="D23" s="11">
        <f t="shared" si="2"/>
        <v>1500</v>
      </c>
    </row>
    <row r="24" spans="1:9" x14ac:dyDescent="0.25">
      <c r="A24" s="7">
        <v>9</v>
      </c>
      <c r="B24" s="11">
        <f t="shared" si="0"/>
        <v>444.44444444444446</v>
      </c>
      <c r="C24" s="11">
        <f t="shared" si="1"/>
        <v>1125</v>
      </c>
      <c r="D24" s="11">
        <f t="shared" si="2"/>
        <v>1569.4444444444443</v>
      </c>
    </row>
    <row r="25" spans="1:9" x14ac:dyDescent="0.25">
      <c r="A25" s="7">
        <v>10</v>
      </c>
      <c r="B25" s="11">
        <f t="shared" si="0"/>
        <v>400</v>
      </c>
      <c r="C25" s="11">
        <f t="shared" si="1"/>
        <v>1250</v>
      </c>
      <c r="D25" s="11">
        <f t="shared" si="2"/>
        <v>1650</v>
      </c>
    </row>
    <row r="26" spans="1:9" x14ac:dyDescent="0.25">
      <c r="A26" s="7">
        <v>11</v>
      </c>
      <c r="B26" s="11">
        <f t="shared" si="0"/>
        <v>363.63636363636363</v>
      </c>
      <c r="C26" s="11">
        <f t="shared" si="1"/>
        <v>1375</v>
      </c>
      <c r="D26" s="11">
        <f t="shared" si="2"/>
        <v>1738.6363636363635</v>
      </c>
    </row>
    <row r="27" spans="1:9" x14ac:dyDescent="0.25">
      <c r="A27" s="7">
        <v>12</v>
      </c>
      <c r="B27" s="11">
        <f t="shared" si="0"/>
        <v>333.33333333333331</v>
      </c>
      <c r="C27" s="11">
        <f t="shared" si="1"/>
        <v>1500</v>
      </c>
      <c r="D27" s="11">
        <f t="shared" si="2"/>
        <v>1833.3333333333333</v>
      </c>
    </row>
    <row r="28" spans="1:9" x14ac:dyDescent="0.25">
      <c r="A28" s="7">
        <v>13</v>
      </c>
      <c r="B28" s="11">
        <f t="shared" si="0"/>
        <v>307.69230769230768</v>
      </c>
      <c r="C28" s="11">
        <f t="shared" si="1"/>
        <v>1625</v>
      </c>
      <c r="D28" s="11">
        <f t="shared" si="2"/>
        <v>1932.6923076923076</v>
      </c>
    </row>
    <row r="29" spans="1:9" x14ac:dyDescent="0.25">
      <c r="A29" s="7">
        <v>14</v>
      </c>
      <c r="B29" s="11">
        <f t="shared" si="0"/>
        <v>285.71428571428572</v>
      </c>
      <c r="C29" s="11">
        <f t="shared" si="1"/>
        <v>1750</v>
      </c>
      <c r="D29" s="11">
        <f t="shared" si="2"/>
        <v>2035.7142857142858</v>
      </c>
    </row>
    <row r="30" spans="1:9" x14ac:dyDescent="0.25">
      <c r="A30" s="7">
        <v>15</v>
      </c>
      <c r="B30" s="11">
        <f t="shared" si="0"/>
        <v>266.66666666666669</v>
      </c>
      <c r="C30" s="11">
        <f t="shared" si="1"/>
        <v>1875</v>
      </c>
      <c r="D30" s="11">
        <f t="shared" si="2"/>
        <v>2141.6666666666665</v>
      </c>
    </row>
    <row r="31" spans="1:9" x14ac:dyDescent="0.25">
      <c r="A31" s="7">
        <v>16</v>
      </c>
      <c r="B31" s="11">
        <f t="shared" si="0"/>
        <v>250</v>
      </c>
      <c r="C31" s="11">
        <f t="shared" si="1"/>
        <v>2000</v>
      </c>
      <c r="D31" s="11">
        <f t="shared" si="2"/>
        <v>2250</v>
      </c>
    </row>
    <row r="32" spans="1:9" x14ac:dyDescent="0.25">
      <c r="A32" s="7">
        <v>17</v>
      </c>
      <c r="B32" s="11">
        <f t="shared" si="0"/>
        <v>235.29411764705881</v>
      </c>
      <c r="C32" s="11">
        <f t="shared" si="1"/>
        <v>2125</v>
      </c>
      <c r="D32" s="11">
        <f t="shared" si="2"/>
        <v>2360.294117647059</v>
      </c>
    </row>
    <row r="33" spans="1:4" x14ac:dyDescent="0.25">
      <c r="A33" s="7">
        <v>18</v>
      </c>
      <c r="B33" s="11">
        <f t="shared" si="0"/>
        <v>222.22222222222223</v>
      </c>
      <c r="C33" s="11">
        <f t="shared" si="1"/>
        <v>2250</v>
      </c>
      <c r="D33" s="11">
        <f t="shared" si="2"/>
        <v>2472.2222222222222</v>
      </c>
    </row>
    <row r="34" spans="1:4" x14ac:dyDescent="0.25">
      <c r="A34" s="7">
        <v>19</v>
      </c>
      <c r="B34" s="11">
        <f t="shared" si="0"/>
        <v>210.52631578947367</v>
      </c>
      <c r="C34" s="11">
        <f t="shared" si="1"/>
        <v>2375</v>
      </c>
      <c r="D34" s="11">
        <f t="shared" si="2"/>
        <v>2585.5263157894738</v>
      </c>
    </row>
    <row r="35" spans="1:4" x14ac:dyDescent="0.25">
      <c r="A35" s="7">
        <v>20</v>
      </c>
      <c r="B35" s="11">
        <f t="shared" si="0"/>
        <v>200</v>
      </c>
      <c r="C35" s="11">
        <f t="shared" si="1"/>
        <v>2500</v>
      </c>
      <c r="D35" s="11">
        <f t="shared" si="2"/>
        <v>2700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24" t="s">
        <v>27</v>
      </c>
      <c r="B1" s="24"/>
      <c r="C1" s="24"/>
      <c r="D1" s="24"/>
      <c r="E1" s="24"/>
      <c r="F1" s="24"/>
      <c r="G1" s="24"/>
    </row>
    <row r="2" spans="1:7" ht="107.25" customHeight="1" x14ac:dyDescent="0.25">
      <c r="A2" s="25" t="s">
        <v>28</v>
      </c>
    </row>
    <row r="3" spans="1:7" ht="105" customHeight="1" x14ac:dyDescent="0.25">
      <c r="A3" s="25" t="s">
        <v>29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2" customWidth="1"/>
    <col min="2" max="16384" width="9.140625" style="2" hidden="1"/>
  </cols>
  <sheetData>
    <row r="1" spans="1:1" ht="23.25" x14ac:dyDescent="0.35">
      <c r="A1" s="4" t="s">
        <v>0</v>
      </c>
    </row>
    <row r="2" spans="1:1" ht="24.75" customHeight="1" x14ac:dyDescent="0.35">
      <c r="A2" s="5" t="s">
        <v>1</v>
      </c>
    </row>
    <row r="3" spans="1:1" ht="75.75" x14ac:dyDescent="0.25">
      <c r="A3" s="3" t="s">
        <v>2</v>
      </c>
    </row>
    <row r="4" spans="1:1" ht="75.75" x14ac:dyDescent="0.25">
      <c r="A4" s="3" t="s">
        <v>3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2015-02-15T07:26:10Z</cp:lastPrinted>
  <dcterms:created xsi:type="dcterms:W3CDTF">2012-05-10T04:44:58Z</dcterms:created>
  <dcterms:modified xsi:type="dcterms:W3CDTF">2015-03-29T16:02:15Z</dcterms:modified>
</cp:coreProperties>
</file>