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225" windowWidth="18975" windowHeight="11775" tabRatio="853"/>
  </bookViews>
  <sheets>
    <sheet name="Задача" sheetId="12" r:id="rId1"/>
    <sheet name="EXCEL2.RU" sheetId="17" r:id="rId2"/>
    <sheet name="EXCEL2.RU (2)" sheetId="18" state="veryHidden" r:id="rId3"/>
  </sheets>
  <definedNames>
    <definedName name="_xlnm._FilterDatabase" localSheetId="0" hidden="1">Задача!#REF!</definedName>
    <definedName name="anscount" hidden="1">2</definedName>
    <definedName name="limcount" hidden="1">2</definedName>
    <definedName name="sencount" hidden="1">4</definedName>
    <definedName name="solver_adj" localSheetId="0" hidden="1">Задача!$C$19:$E$20,Задача!$C$23:$E$25,Задача!$C$28:$E$30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0" localSheetId="0" hidden="1">Задача!#REF!</definedName>
    <definedName name="solver_lhs1" localSheetId="0" hidden="1">Задача!$C$19</definedName>
    <definedName name="solver_lhs10" localSheetId="0" hidden="1">Задача!$E$19</definedName>
    <definedName name="solver_lhs11" localSheetId="0" hidden="1">Задача!$E$20</definedName>
    <definedName name="solver_lhs12" localSheetId="0" hidden="1">Задача!$E$23:$E$25</definedName>
    <definedName name="solver_lhs13" localSheetId="0" hidden="1">Задача!$E$28:$E$30</definedName>
    <definedName name="solver_lhs2" localSheetId="0" hidden="1">Задача!$C$20</definedName>
    <definedName name="solver_lhs3" localSheetId="0" hidden="1">Задача!$C$23:$C$25</definedName>
    <definedName name="solver_lhs4" localSheetId="0" hidden="1">Задача!$C$28:$C$30</definedName>
    <definedName name="solver_lhs5" localSheetId="0" hidden="1">Задача!$C$34:$E$36</definedName>
    <definedName name="solver_lhs6" localSheetId="0" hidden="1">Задача!$D$19</definedName>
    <definedName name="solver_lhs7" localSheetId="0" hidden="1">Задача!$D$20</definedName>
    <definedName name="solver_lhs8" localSheetId="0" hidden="1">Задача!$D$23:$D$25</definedName>
    <definedName name="solver_lhs9" localSheetId="0" hidden="1">Задача!$D$28:$D$30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13</definedName>
    <definedName name="solver_nwt" localSheetId="0" hidden="1">1</definedName>
    <definedName name="solver_opt" localSheetId="0" hidden="1">Задача!$E$37</definedName>
    <definedName name="solver_pre" localSheetId="0" hidden="1">0.00001</definedName>
    <definedName name="solver_rbv" localSheetId="0" hidden="1">2</definedName>
    <definedName name="solver_rel0" localSheetId="0" hidden="1">5</definedName>
    <definedName name="solver_rel1" localSheetId="0" hidden="1">1</definedName>
    <definedName name="solver_rel10" localSheetId="0" hidden="1">1</definedName>
    <definedName name="solver_rel11" localSheetId="0" hidden="1">1</definedName>
    <definedName name="solver_rel12" localSheetId="0" hidden="1">1</definedName>
    <definedName name="solver_rel13" localSheetId="0" hidden="1">1</definedName>
    <definedName name="solver_rel2" localSheetId="0" hidden="1">1</definedName>
    <definedName name="solver_rel3" localSheetId="0" hidden="1">1</definedName>
    <definedName name="solver_rel4" localSheetId="0" hidden="1">1</definedName>
    <definedName name="solver_rel5" localSheetId="0" hidden="1">2</definedName>
    <definedName name="solver_rel6" localSheetId="0" hidden="1">1</definedName>
    <definedName name="solver_rel7" localSheetId="0" hidden="1">1</definedName>
    <definedName name="solver_rel8" localSheetId="0" hidden="1">1</definedName>
    <definedName name="solver_rel9" localSheetId="0" hidden="1">1</definedName>
    <definedName name="solver_rhs0" localSheetId="0" hidden="1">бинарное</definedName>
    <definedName name="solver_rhs1" localSheetId="0" hidden="1">Задача!$B$15</definedName>
    <definedName name="solver_rhs10" localSheetId="0" hidden="1">Задача!$D$35</definedName>
    <definedName name="solver_rhs11" localSheetId="0" hidden="1">Задача!$D$36</definedName>
    <definedName name="solver_rhs12" localSheetId="0" hidden="1">Задача!$C$7:$C$9</definedName>
    <definedName name="solver_rhs13" localSheetId="0" hidden="1">Задача!$D$34:$D$36</definedName>
    <definedName name="solver_rhs2" localSheetId="0" hidden="1">Задача!$B$14</definedName>
    <definedName name="solver_rhs3" localSheetId="0" hidden="1">Задача!$C$7:$C$9</definedName>
    <definedName name="solver_rhs4" localSheetId="0" hidden="1">Задача!$B$13:$B$15</definedName>
    <definedName name="solver_rhs5" localSheetId="0" hidden="1">Задача!$C$13:$E$15</definedName>
    <definedName name="solver_rhs6" localSheetId="0" hidden="1">Задача!$C$36</definedName>
    <definedName name="solver_rhs7" localSheetId="0" hidden="1">Задача!$C$35</definedName>
    <definedName name="solver_rhs8" localSheetId="0" hidden="1">Задача!$C$7:$C$9</definedName>
    <definedName name="solver_rhs9" localSheetId="0" hidden="1">Задача!$C$34:$C$36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0</definedName>
    <definedName name="solver_tim" localSheetId="0" hidden="1">2147483647</definedName>
    <definedName name="solver_tol" localSheetId="0" hidden="1">0</definedName>
    <definedName name="solver_typ" localSheetId="0" hidden="1">2</definedName>
    <definedName name="solver_val" localSheetId="0" hidden="1">0</definedName>
    <definedName name="solver_ver" localSheetId="0" hidden="1">3</definedName>
    <definedName name="На_обучение">Задача!$C$19:$E$20</definedName>
    <definedName name="На_увольнение">Задача!$C$28:$E$30</definedName>
    <definedName name="Прием_новых">Задача!$C$23:$E$25</definedName>
    <definedName name="Стоимость_реорганизации">Задача!$E$37</definedName>
  </definedNames>
  <calcPr calcId="145621"/>
</workbook>
</file>

<file path=xl/calcChain.xml><?xml version="1.0" encoding="utf-8"?>
<calcChain xmlns="http://schemas.openxmlformats.org/spreadsheetml/2006/main">
  <c r="B20" i="12" l="1"/>
  <c r="B19" i="12"/>
  <c r="C34" i="12"/>
  <c r="D34" i="12" l="1"/>
  <c r="C35" i="12"/>
  <c r="B28" i="12" l="1"/>
  <c r="D35" i="12"/>
  <c r="B23" i="12"/>
  <c r="C36" i="12"/>
  <c r="B25" i="12" l="1"/>
  <c r="B24" i="12"/>
  <c r="D36" i="12"/>
  <c r="B29" i="12"/>
  <c r="E34" i="12"/>
  <c r="E36" i="12" l="1"/>
  <c r="E35" i="12"/>
  <c r="B30" i="12" l="1"/>
  <c r="E37" i="12" s="1"/>
  <c r="E31" i="12"/>
</calcChain>
</file>

<file path=xl/sharedStrings.xml><?xml version="1.0" encoding="utf-8"?>
<sst xmlns="http://schemas.openxmlformats.org/spreadsheetml/2006/main" count="58" uniqueCount="29">
  <si>
    <t>Файл скачан с сайта excel2.ru &gt;&gt;&gt;</t>
  </si>
  <si>
    <t>Перейти к статье &gt;&gt;&gt;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</si>
  <si>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</si>
  <si>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</si>
  <si>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</si>
  <si>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Поиск решения MS EXCEL. Реорганизация подразделения: обучение, прием, увольнение</t>
  </si>
  <si>
    <t>Информация о сотрудниках</t>
  </si>
  <si>
    <t>Эксперт</t>
  </si>
  <si>
    <t>Специалист</t>
  </si>
  <si>
    <t>Новичок</t>
  </si>
  <si>
    <t>Стоимость увольнения</t>
  </si>
  <si>
    <t>Предложение на рынке, чел.</t>
  </si>
  <si>
    <t>Стоимость найма</t>
  </si>
  <si>
    <t>Стоимость обучения на уровень выше</t>
  </si>
  <si>
    <t>Количество требуемого персонала</t>
  </si>
  <si>
    <t>Текущий год</t>
  </si>
  <si>
    <t>Год1</t>
  </si>
  <si>
    <t>Год2</t>
  </si>
  <si>
    <t>Год3</t>
  </si>
  <si>
    <t>Число сотрудников, которые будут направлены на обучение</t>
  </si>
  <si>
    <t>Число сотрудников, которые будут приняты на работу</t>
  </si>
  <si>
    <t>Число сотрудников, которые будут уволены</t>
  </si>
  <si>
    <t>Всего уволено</t>
  </si>
  <si>
    <t>Число работающих сотрудников</t>
  </si>
  <si>
    <t>Стоимость реорганизации</t>
  </si>
  <si>
    <t>Стоимость</t>
  </si>
  <si>
    <t>Новичок-&gt;Спец</t>
  </si>
  <si>
    <t>Спец-&gt;Эксперт</t>
  </si>
  <si>
    <t>Компания проводит реорганизацию с целью повысить профессионализм сотрудников. В компании работает 3 категории специалистов: эксперт, специалист и новичок. Реорганизация проводится путем приема новых сотрудников, увольнения и переобучения. Процедуры приема, увольнения и обучения имеют определенную стоимость для компании. 
Необходимо определить сколько и каких сотрудников необходимо обучить, сколько уволить и сколько нанять новых, чтобы затраты компании на реорганизацию были минимальны.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</si>
</sst>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MS Sans Serif"/>
      <family val="2"/>
    </font>
    <font>
      <sz val="8"/>
      <name val="Helv"/>
    </font>
    <font>
      <sz val="20"/>
      <color theme="0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>
      <alignment horizontal="left"/>
    </xf>
  </cellStyleXfs>
  <cellXfs count="27">
    <xf numFmtId="0" fontId="0" fillId="0" borderId="0" xfId="0"/>
    <xf numFmtId="0" fontId="1" fillId="0" borderId="0" xfId="0" applyFont="1"/>
    <xf numFmtId="0" fontId="2" fillId="0" borderId="0" xfId="1"/>
    <xf numFmtId="0" fontId="0" fillId="0" borderId="1" xfId="0" applyBorder="1"/>
    <xf numFmtId="0" fontId="9" fillId="6" borderId="0" xfId="0" applyFont="1" applyFill="1" applyAlignment="1">
      <alignment vertical="center"/>
    </xf>
    <xf numFmtId="0" fontId="10" fillId="6" borderId="0" xfId="0" applyFont="1" applyFill="1" applyAlignment="1"/>
    <xf numFmtId="0" fontId="11" fillId="7" borderId="0" xfId="1" applyFont="1" applyFill="1" applyAlignment="1">
      <alignment vertical="center" wrapText="1"/>
    </xf>
    <xf numFmtId="0" fontId="1" fillId="0" borderId="1" xfId="0" applyFont="1" applyFill="1" applyBorder="1"/>
    <xf numFmtId="0" fontId="0" fillId="2" borderId="1" xfId="0" applyFill="1" applyBorder="1"/>
    <xf numFmtId="0" fontId="12" fillId="5" borderId="0" xfId="0" applyNumberFormat="1" applyFont="1" applyFill="1" applyAlignment="1">
      <alignment horizontal="centerContinuous" vertical="top" wrapText="1"/>
    </xf>
    <xf numFmtId="0" fontId="1" fillId="0" borderId="1" xfId="0" applyFont="1" applyBorder="1" applyAlignment="1">
      <alignment vertical="top" wrapText="1"/>
    </xf>
    <xf numFmtId="3" fontId="0" fillId="0" borderId="1" xfId="0" applyNumberFormat="1" applyBorder="1"/>
    <xf numFmtId="3" fontId="1" fillId="0" borderId="1" xfId="0" applyNumberFormat="1" applyFont="1" applyBorder="1"/>
    <xf numFmtId="3" fontId="0" fillId="3" borderId="1" xfId="0" applyNumberFormat="1" applyFill="1" applyBorder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wrapText="1"/>
    </xf>
    <xf numFmtId="49" fontId="0" fillId="0" borderId="0" xfId="0" applyNumberFormat="1"/>
    <xf numFmtId="3" fontId="0" fillId="0" borderId="1" xfId="0" applyNumberFormat="1" applyFill="1" applyBorder="1"/>
    <xf numFmtId="0" fontId="0" fillId="8" borderId="1" xfId="0" applyFill="1" applyBorder="1"/>
    <xf numFmtId="0" fontId="1" fillId="8" borderId="1" xfId="0" applyFont="1" applyFill="1" applyBorder="1" applyAlignment="1">
      <alignment horizontal="right"/>
    </xf>
    <xf numFmtId="3" fontId="1" fillId="8" borderId="1" xfId="0" applyNumberFormat="1" applyFont="1" applyFill="1" applyBorder="1"/>
    <xf numFmtId="0" fontId="0" fillId="0" borderId="0" xfId="0" applyBorder="1"/>
    <xf numFmtId="3" fontId="0" fillId="0" borderId="0" xfId="0" applyNumberFormat="1" applyBorder="1"/>
    <xf numFmtId="3" fontId="0" fillId="2" borderId="1" xfId="0" applyNumberFormat="1" applyFill="1" applyBorder="1"/>
    <xf numFmtId="0" fontId="8" fillId="4" borderId="0" xfId="4" applyFont="1" applyFill="1" applyAlignment="1" applyProtection="1">
      <alignment horizontal="left" vertical="center"/>
    </xf>
    <xf numFmtId="0" fontId="8" fillId="4" borderId="0" xfId="4" applyFont="1" applyFill="1" applyAlignment="1" applyProtection="1">
      <alignment horizontal="center" vertical="center"/>
    </xf>
    <xf numFmtId="0" fontId="5" fillId="6" borderId="0" xfId="4" applyFill="1" applyAlignment="1" applyProtection="1"/>
  </cellXfs>
  <cellStyles count="7">
    <cellStyle name="Currency_TapePivot" xfId="3"/>
    <cellStyle name="Normal_ALLOC1" xfId="5"/>
    <cellStyle name="Гиперссылка" xfId="4" builtinId="8"/>
    <cellStyle name="Гиперссылка 2" xfId="2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poisk-resheniya-ms-excel-54-reorganizaciya-podrazdeleniya-obuchenie-priem-uvolnenie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37"/>
  <sheetViews>
    <sheetView tabSelected="1" workbookViewId="0">
      <selection activeCell="A2" sqref="A2"/>
    </sheetView>
  </sheetViews>
  <sheetFormatPr defaultRowHeight="15" x14ac:dyDescent="0.25"/>
  <cols>
    <col min="1" max="1" width="14.85546875" customWidth="1"/>
    <col min="2" max="6" width="14.42578125" customWidth="1"/>
    <col min="263" max="263" width="10" customWidth="1"/>
    <col min="344" max="344" width="8.5703125" customWidth="1"/>
  </cols>
  <sheetData>
    <row r="1" spans="1:6" ht="35.25" customHeight="1" x14ac:dyDescent="0.25">
      <c r="A1" s="24" t="s">
        <v>0</v>
      </c>
      <c r="B1" s="24"/>
      <c r="C1" s="24"/>
      <c r="D1" s="24"/>
      <c r="E1" s="24"/>
      <c r="F1" s="24"/>
    </row>
    <row r="2" spans="1:6" ht="15.75" x14ac:dyDescent="0.25">
      <c r="A2" s="26" t="s">
        <v>1</v>
      </c>
      <c r="B2" s="5"/>
      <c r="C2" s="5"/>
      <c r="D2" s="5"/>
      <c r="E2" s="5"/>
      <c r="F2" s="5"/>
    </row>
    <row r="3" spans="1:6" ht="23.25" customHeight="1" x14ac:dyDescent="0.25">
      <c r="A3" s="4" t="s">
        <v>5</v>
      </c>
      <c r="B3" s="4"/>
      <c r="C3" s="4"/>
      <c r="D3" s="4"/>
      <c r="E3" s="4"/>
      <c r="F3" s="4"/>
    </row>
    <row r="4" spans="1:6" ht="120" x14ac:dyDescent="0.25">
      <c r="A4" s="9" t="s">
        <v>28</v>
      </c>
      <c r="B4" s="9"/>
      <c r="C4" s="9"/>
      <c r="D4" s="9"/>
      <c r="E4" s="9"/>
      <c r="F4" s="9"/>
    </row>
    <row r="5" spans="1:6" x14ac:dyDescent="0.25">
      <c r="A5" s="1" t="s">
        <v>6</v>
      </c>
    </row>
    <row r="6" spans="1:6" ht="45" x14ac:dyDescent="0.25">
      <c r="A6" s="3"/>
      <c r="B6" s="10" t="s">
        <v>10</v>
      </c>
      <c r="C6" s="10" t="s">
        <v>11</v>
      </c>
      <c r="D6" s="10" t="s">
        <v>12</v>
      </c>
      <c r="E6" s="10" t="s">
        <v>13</v>
      </c>
    </row>
    <row r="7" spans="1:6" x14ac:dyDescent="0.25">
      <c r="A7" s="3" t="s">
        <v>7</v>
      </c>
      <c r="B7" s="11">
        <v>700</v>
      </c>
      <c r="C7" s="11">
        <v>500</v>
      </c>
      <c r="D7" s="11">
        <v>250</v>
      </c>
      <c r="E7" s="11"/>
    </row>
    <row r="8" spans="1:6" x14ac:dyDescent="0.25">
      <c r="A8" s="3" t="s">
        <v>8</v>
      </c>
      <c r="B8" s="11">
        <v>500</v>
      </c>
      <c r="C8" s="11">
        <v>800</v>
      </c>
      <c r="D8" s="11">
        <v>150</v>
      </c>
      <c r="E8" s="11">
        <v>500</v>
      </c>
    </row>
    <row r="9" spans="1:6" x14ac:dyDescent="0.25">
      <c r="A9" s="3" t="s">
        <v>9</v>
      </c>
      <c r="B9" s="11">
        <v>350</v>
      </c>
      <c r="C9" s="11">
        <v>1200</v>
      </c>
      <c r="D9" s="11">
        <v>100</v>
      </c>
      <c r="E9" s="11">
        <v>400</v>
      </c>
    </row>
    <row r="10" spans="1:6" x14ac:dyDescent="0.25">
      <c r="B10" s="16"/>
      <c r="C10" s="16"/>
      <c r="D10" s="16"/>
      <c r="E10" s="16"/>
    </row>
    <row r="11" spans="1:6" x14ac:dyDescent="0.25">
      <c r="A11" s="1" t="s">
        <v>14</v>
      </c>
      <c r="B11" s="16"/>
      <c r="C11" s="16"/>
      <c r="D11" s="16"/>
      <c r="E11" s="16"/>
    </row>
    <row r="12" spans="1:6" x14ac:dyDescent="0.25">
      <c r="A12" s="3"/>
      <c r="B12" s="14" t="s">
        <v>15</v>
      </c>
      <c r="C12" s="14" t="s">
        <v>16</v>
      </c>
      <c r="D12" s="14" t="s">
        <v>17</v>
      </c>
      <c r="E12" s="14" t="s">
        <v>18</v>
      </c>
    </row>
    <row r="13" spans="1:6" x14ac:dyDescent="0.25">
      <c r="A13" s="8" t="s">
        <v>7</v>
      </c>
      <c r="B13" s="23">
        <v>800</v>
      </c>
      <c r="C13" s="23">
        <v>1200</v>
      </c>
      <c r="D13" s="23">
        <v>1500</v>
      </c>
      <c r="E13" s="23">
        <v>2000</v>
      </c>
    </row>
    <row r="14" spans="1:6" x14ac:dyDescent="0.25">
      <c r="A14" s="8" t="s">
        <v>8</v>
      </c>
      <c r="B14" s="23">
        <v>1500</v>
      </c>
      <c r="C14" s="23">
        <v>1500</v>
      </c>
      <c r="D14" s="23">
        <v>2000</v>
      </c>
      <c r="E14" s="23">
        <v>2500</v>
      </c>
    </row>
    <row r="15" spans="1:6" x14ac:dyDescent="0.25">
      <c r="A15" s="8" t="s">
        <v>9</v>
      </c>
      <c r="B15" s="23">
        <v>2000</v>
      </c>
      <c r="C15" s="23">
        <v>1600</v>
      </c>
      <c r="D15" s="23">
        <v>1000</v>
      </c>
      <c r="E15" s="23">
        <v>0</v>
      </c>
    </row>
    <row r="16" spans="1:6" x14ac:dyDescent="0.25">
      <c r="A16" s="21"/>
      <c r="B16" s="22"/>
      <c r="C16" s="22"/>
      <c r="D16" s="22"/>
      <c r="E16" s="22"/>
    </row>
    <row r="17" spans="1:5" x14ac:dyDescent="0.25">
      <c r="A17" s="1" t="s">
        <v>19</v>
      </c>
      <c r="B17" s="16"/>
      <c r="C17" s="16"/>
      <c r="D17" s="16"/>
      <c r="E17" s="16"/>
    </row>
    <row r="18" spans="1:5" x14ac:dyDescent="0.25">
      <c r="B18" s="15" t="s">
        <v>25</v>
      </c>
      <c r="C18" s="14" t="s">
        <v>16</v>
      </c>
      <c r="D18" s="14" t="s">
        <v>17</v>
      </c>
      <c r="E18" s="14" t="s">
        <v>18</v>
      </c>
    </row>
    <row r="19" spans="1:5" x14ac:dyDescent="0.25">
      <c r="A19" s="3" t="s">
        <v>26</v>
      </c>
      <c r="B19" s="12">
        <f>SUM(C19:E19)*E9</f>
        <v>400000</v>
      </c>
      <c r="C19" s="13">
        <v>0</v>
      </c>
      <c r="D19" s="13">
        <v>500</v>
      </c>
      <c r="E19" s="13">
        <v>500</v>
      </c>
    </row>
    <row r="20" spans="1:5" x14ac:dyDescent="0.25">
      <c r="A20" s="3" t="s">
        <v>27</v>
      </c>
      <c r="B20" s="12">
        <f>SUM(C20:E20)*E8</f>
        <v>0</v>
      </c>
      <c r="C20" s="13">
        <v>0</v>
      </c>
      <c r="D20" s="13">
        <v>0</v>
      </c>
      <c r="E20" s="13">
        <v>0</v>
      </c>
    </row>
    <row r="21" spans="1:5" x14ac:dyDescent="0.25">
      <c r="A21" s="1" t="s">
        <v>20</v>
      </c>
    </row>
    <row r="22" spans="1:5" x14ac:dyDescent="0.25">
      <c r="A22" s="3"/>
      <c r="B22" s="15" t="s">
        <v>25</v>
      </c>
      <c r="C22" s="14" t="s">
        <v>16</v>
      </c>
      <c r="D22" s="14" t="s">
        <v>17</v>
      </c>
      <c r="E22" s="14" t="s">
        <v>18</v>
      </c>
    </row>
    <row r="23" spans="1:5" x14ac:dyDescent="0.25">
      <c r="A23" s="3" t="s">
        <v>7</v>
      </c>
      <c r="B23" s="12">
        <f>SUM(C23:E23)*D7</f>
        <v>300000</v>
      </c>
      <c r="C23" s="13">
        <v>400</v>
      </c>
      <c r="D23" s="13">
        <v>300</v>
      </c>
      <c r="E23" s="13">
        <v>500</v>
      </c>
    </row>
    <row r="24" spans="1:5" x14ac:dyDescent="0.25">
      <c r="A24" s="3" t="s">
        <v>8</v>
      </c>
      <c r="B24" s="12">
        <f>SUM(C24:E24)*D8</f>
        <v>0</v>
      </c>
      <c r="C24" s="13">
        <v>0</v>
      </c>
      <c r="D24" s="13">
        <v>0</v>
      </c>
      <c r="E24" s="13">
        <v>0</v>
      </c>
    </row>
    <row r="25" spans="1:5" x14ac:dyDescent="0.25">
      <c r="A25" s="3" t="s">
        <v>9</v>
      </c>
      <c r="B25" s="12">
        <f>SUM(C25:E25)*D9</f>
        <v>0</v>
      </c>
      <c r="C25" s="13">
        <v>0</v>
      </c>
      <c r="D25" s="13">
        <v>0</v>
      </c>
      <c r="E25" s="13">
        <v>0</v>
      </c>
    </row>
    <row r="26" spans="1:5" x14ac:dyDescent="0.25">
      <c r="A26" s="1" t="s">
        <v>21</v>
      </c>
    </row>
    <row r="27" spans="1:5" x14ac:dyDescent="0.25">
      <c r="A27" s="3"/>
      <c r="B27" s="15" t="s">
        <v>25</v>
      </c>
      <c r="C27" s="14" t="s">
        <v>16</v>
      </c>
      <c r="D27" s="14" t="s">
        <v>17</v>
      </c>
      <c r="E27" s="14" t="s">
        <v>18</v>
      </c>
    </row>
    <row r="28" spans="1:5" x14ac:dyDescent="0.25">
      <c r="A28" s="3" t="s">
        <v>7</v>
      </c>
      <c r="B28" s="12">
        <f>SUM(C28:E28)*B7</f>
        <v>0</v>
      </c>
      <c r="C28" s="13">
        <v>0</v>
      </c>
      <c r="D28" s="13">
        <v>0</v>
      </c>
      <c r="E28" s="13">
        <v>0</v>
      </c>
    </row>
    <row r="29" spans="1:5" x14ac:dyDescent="0.25">
      <c r="A29" s="3" t="s">
        <v>8</v>
      </c>
      <c r="B29" s="12">
        <f>SUM(C29:E29)*B8</f>
        <v>0</v>
      </c>
      <c r="C29" s="13">
        <v>0</v>
      </c>
      <c r="D29" s="13">
        <v>0</v>
      </c>
      <c r="E29" s="13">
        <v>0</v>
      </c>
    </row>
    <row r="30" spans="1:5" x14ac:dyDescent="0.25">
      <c r="A30" s="3" t="s">
        <v>9</v>
      </c>
      <c r="B30" s="12">
        <f>SUM(C30:E30)*B9</f>
        <v>350000</v>
      </c>
      <c r="C30" s="13">
        <v>400</v>
      </c>
      <c r="D30" s="13">
        <v>100</v>
      </c>
      <c r="E30" s="13">
        <v>500</v>
      </c>
    </row>
    <row r="31" spans="1:5" x14ac:dyDescent="0.25">
      <c r="D31" s="7" t="s">
        <v>22</v>
      </c>
      <c r="E31" s="12">
        <f>SUM(C28:E30)</f>
        <v>1000</v>
      </c>
    </row>
    <row r="32" spans="1:5" x14ac:dyDescent="0.25">
      <c r="A32" s="1" t="s">
        <v>23</v>
      </c>
    </row>
    <row r="33" spans="2:5" x14ac:dyDescent="0.25">
      <c r="B33" s="3"/>
      <c r="C33" s="14" t="s">
        <v>16</v>
      </c>
      <c r="D33" s="14" t="s">
        <v>17</v>
      </c>
      <c r="E33" s="14" t="s">
        <v>18</v>
      </c>
    </row>
    <row r="34" spans="2:5" x14ac:dyDescent="0.25">
      <c r="B34" s="3" t="s">
        <v>7</v>
      </c>
      <c r="C34" s="17">
        <f>B13+C20+C23-C28</f>
        <v>1200</v>
      </c>
      <c r="D34" s="17">
        <f>C34+D20+D23-D28</f>
        <v>1500</v>
      </c>
      <c r="E34" s="17">
        <f>D34+E20+E23-E28</f>
        <v>2000</v>
      </c>
    </row>
    <row r="35" spans="2:5" x14ac:dyDescent="0.25">
      <c r="B35" s="3" t="s">
        <v>8</v>
      </c>
      <c r="C35" s="17">
        <f>B14+C19-C20+C24-C29</f>
        <v>1500</v>
      </c>
      <c r="D35" s="17">
        <f>C35+D19-D20+D24-D29</f>
        <v>2000</v>
      </c>
      <c r="E35" s="17">
        <f>D35+E19-E20+E24-E29</f>
        <v>2500</v>
      </c>
    </row>
    <row r="36" spans="2:5" x14ac:dyDescent="0.25">
      <c r="B36" s="3" t="s">
        <v>9</v>
      </c>
      <c r="C36" s="17">
        <f>B15-C19+C25-C30</f>
        <v>1600</v>
      </c>
      <c r="D36" s="17">
        <f>C36-D19+D25-D30</f>
        <v>1000</v>
      </c>
      <c r="E36" s="17">
        <f>D36-E19+E25-E30</f>
        <v>0</v>
      </c>
    </row>
    <row r="37" spans="2:5" x14ac:dyDescent="0.25">
      <c r="C37" s="18"/>
      <c r="D37" s="19" t="s">
        <v>24</v>
      </c>
      <c r="E37" s="20">
        <f>SUM(B19:B20,B23:B25,B28:B30)</f>
        <v>1050000</v>
      </c>
    </row>
  </sheetData>
  <mergeCells count="1">
    <mergeCell ref="A1:F1"/>
  </mergeCells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25" t="s">
        <v>2</v>
      </c>
      <c r="B1" s="25"/>
      <c r="C1" s="25"/>
      <c r="D1" s="25"/>
      <c r="E1" s="25"/>
      <c r="F1" s="25"/>
      <c r="G1" s="25"/>
    </row>
    <row r="2" spans="1:7" ht="107.25" customHeight="1" x14ac:dyDescent="0.25">
      <c r="A2" s="6" t="s">
        <v>3</v>
      </c>
    </row>
    <row r="3" spans="1:7" ht="105" customHeight="1" x14ac:dyDescent="0.25">
      <c r="A3" s="6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25" t="s">
        <v>2</v>
      </c>
      <c r="B1" s="25"/>
      <c r="C1" s="25"/>
      <c r="D1" s="25"/>
      <c r="E1" s="25"/>
      <c r="F1" s="25"/>
      <c r="G1" s="25"/>
    </row>
    <row r="2" spans="1:7" ht="107.25" customHeight="1" x14ac:dyDescent="0.25">
      <c r="A2" s="6" t="s">
        <v>3</v>
      </c>
    </row>
    <row r="3" spans="1:7" ht="105" customHeight="1" x14ac:dyDescent="0.25">
      <c r="A3" s="6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Задача</vt:lpstr>
      <vt:lpstr>EXCEL2.RU</vt:lpstr>
      <vt:lpstr>На_обучение</vt:lpstr>
      <vt:lpstr>На_увольнение</vt:lpstr>
      <vt:lpstr>Прием_новых</vt:lpstr>
      <vt:lpstr>Стоимость_реорганизации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cp:lastPrinted>2015-02-15T07:26:10Z</cp:lastPrinted>
  <dcterms:created xsi:type="dcterms:W3CDTF">2012-05-10T04:44:58Z</dcterms:created>
  <dcterms:modified xsi:type="dcterms:W3CDTF">2015-03-27T10:27:37Z</dcterms:modified>
</cp:coreProperties>
</file>