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8975" windowHeight="11835" tabRatio="853"/>
  </bookViews>
  <sheets>
    <sheet name="Задача1" sheetId="12" r:id="rId1"/>
    <sheet name="Задача2 (минимальная партия)" sheetId="13" r:id="rId2"/>
    <sheet name="EXCEL2.RU" sheetId="20" r:id="rId3"/>
    <sheet name="EXCEL2.RU (2)" sheetId="21" state="veryHidden" r:id="rId4"/>
  </sheets>
  <definedNames>
    <definedName name="_xlnm._FilterDatabase" localSheetId="0" hidden="1">Задача1!#REF!</definedName>
    <definedName name="_xlnm._FilterDatabase" localSheetId="1" hidden="1">'Задача2 (минимальная партия)'!#REF!</definedName>
    <definedName name="anscount" hidden="1">2</definedName>
    <definedName name="limcount" hidden="1">2</definedName>
    <definedName name="sencount" hidden="1">4</definedName>
    <definedName name="solver_adj" localSheetId="0" hidden="1">Задача1!$B$13:$E$15</definedName>
    <definedName name="solver_adj" localSheetId="1" hidden="1">'Задача2 (минимальная партия)'!$B$13:$E$15,'Задача2 (минимальная партия)'!$B$22:$E$22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0" localSheetId="0" hidden="1">Задача1!#REF!</definedName>
    <definedName name="solver_lhs0" localSheetId="1" hidden="1">'Задача2 (минимальная партия)'!#REF!</definedName>
    <definedName name="solver_lhs1" localSheetId="0" hidden="1">Задача1!$F$13:$F$15</definedName>
    <definedName name="solver_lhs1" localSheetId="1" hidden="1">'Задача2 (минимальная партия)'!$F$14:$F$15</definedName>
    <definedName name="solver_lhs2" localSheetId="0" hidden="1">Задача1!$B$16:$E$16</definedName>
    <definedName name="solver_lhs2" localSheetId="1" hidden="1">'Задача2 (минимальная партия)'!$B$16:$E$16</definedName>
    <definedName name="solver_lhs3" localSheetId="0" hidden="1">Задача1!$B$16:$E$16</definedName>
    <definedName name="solver_lhs3" localSheetId="1" hidden="1">'Задача2 (минимальная партия)'!$B$13:$E$13</definedName>
    <definedName name="solver_lhs4" localSheetId="0" hidden="1">Задача1!#REF!</definedName>
    <definedName name="solver_lhs4" localSheetId="1" hidden="1">'Задача2 (минимальная партия)'!$B$13:$E$13</definedName>
    <definedName name="solver_lhs5" localSheetId="0" hidden="1">Задача1!#REF!</definedName>
    <definedName name="solver_lhs5" localSheetId="1" hidden="1">'Задача2 (минимальная партия)'!$B$22:$E$22</definedName>
    <definedName name="solver_lhs6" localSheetId="0" hidden="1">Задача1!#REF!</definedName>
    <definedName name="solver_lhs6" localSheetId="1" hidden="1">'Задача2 (минимальная партия)'!$B$22:$E$22</definedName>
    <definedName name="solver_lhs7" localSheetId="0" hidden="1">Задача1!#REF!</definedName>
    <definedName name="solver_lhs7" localSheetId="1" hidden="1">'Задача2 (минимальная партия)'!#REF!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Задача1!$C$19</definedName>
    <definedName name="solver_opt" localSheetId="1" hidden="1">'Задача2 (минимальная партия)'!$C$26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0" localSheetId="0" hidden="1">5</definedName>
    <definedName name="solver_rel0" localSheetId="1" hidden="1">5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1</definedName>
    <definedName name="solver_rel4" localSheetId="0" hidden="1">3</definedName>
    <definedName name="solver_rel4" localSheetId="1" hidden="1">3</definedName>
    <definedName name="solver_rel5" localSheetId="0" hidden="1">3</definedName>
    <definedName name="solver_rel5" localSheetId="1" hidden="1">5</definedName>
    <definedName name="solver_rel6" localSheetId="0" hidden="1">3</definedName>
    <definedName name="solver_rel6" localSheetId="1" hidden="1">5</definedName>
    <definedName name="solver_rel7" localSheetId="0" hidden="1">3</definedName>
    <definedName name="solver_rel7" localSheetId="1" hidden="1">3</definedName>
    <definedName name="solver_rhs0" localSheetId="0" hidden="1">бинарное</definedName>
    <definedName name="solver_rhs0" localSheetId="1" hidden="1">бинарное</definedName>
    <definedName name="solver_rhs1" localSheetId="0" hidden="1">Макс_Предложение_Поставщиков</definedName>
    <definedName name="solver_rhs1" localSheetId="1" hidden="1">'Задача2 (минимальная партия)'!$G$14:$G$15</definedName>
    <definedName name="solver_rhs2" localSheetId="0" hidden="1">Требуется_приобрести_партий_по_Филиалам</definedName>
    <definedName name="solver_rhs2" localSheetId="1" hidden="1">'Задача2 (минимальная партия)'!$B$17:$E$17</definedName>
    <definedName name="solver_rhs3" localSheetId="0" hidden="1">Требуется_приобрести_партий_по_Филиалам</definedName>
    <definedName name="solver_rhs3" localSheetId="1" hidden="1">'Задача2 (минимальная партия)'!$B$24:$E$24</definedName>
    <definedName name="solver_rhs4" localSheetId="0" hidden="1">Кальция_требуется</definedName>
    <definedName name="solver_rhs4" localSheetId="1" hidden="1">'Задача2 (минимальная партия)'!$B$23:$E$23</definedName>
    <definedName name="solver_rhs5" localSheetId="0" hidden="1">Магния_требуется</definedName>
    <definedName name="solver_rhs5" localSheetId="1" hidden="1">бинарное</definedName>
    <definedName name="solver_rhs6" localSheetId="0" hidden="1">Заказ</definedName>
    <definedName name="solver_rhs6" localSheetId="1" hidden="1">бинарное</definedName>
    <definedName name="solver_rhs7" localSheetId="0" hidden="1">Заказ</definedName>
    <definedName name="solver_rhs7" localSheetId="1" hidden="1">Заказ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Макс_Предложение_Поставщиков" localSheetId="1">'Задача2 (минимальная партия)'!$G$14:$G$15</definedName>
    <definedName name="Макс_Предложение_Поставщиков">Задача1!$G$13:$G$15</definedName>
    <definedName name="Максимум_Поставщика1" localSheetId="1">'Задача2 (минимальная партия)'!$B$24:$E$24</definedName>
    <definedName name="Минимум_Поставщика1" localSheetId="1">'Задача2 (минимальная партия)'!$B$23:$E$23</definedName>
    <definedName name="Приобретаемые_партии" localSheetId="1">'Задача2 (минимальная партия)'!$B$13:$E$15</definedName>
    <definedName name="Приобретаемые_партии">Задача1!$B$13:$E$15</definedName>
    <definedName name="Приобретаемые_партии_по_Поставщикам" localSheetId="1">'Задача2 (минимальная партия)'!$F$14:$F$15</definedName>
    <definedName name="Приобретаемые_партии_по_Поставщикам">Задача1!$F$13:$F$15</definedName>
    <definedName name="Приобретаемые_партии_по_Филиалам" localSheetId="1">'Задача2 (минимальная партия)'!$B$16:$E$16</definedName>
    <definedName name="Приобретаемые_партии_по_Филиалам">Задача1!$B$16:$E$16</definedName>
    <definedName name="Приобретаемые_партии_у_Поставщика1" localSheetId="1">'Задача2 (минимальная партия)'!$B$13:$E$13</definedName>
    <definedName name="Решение_Поставщика1" localSheetId="1">'Задача2 (минимальная партия)'!$B$22:$E$22</definedName>
    <definedName name="Требуется_приобрести_партий_по_Филиалам" localSheetId="1">'Задача2 (минимальная партия)'!$B$17:$E$17</definedName>
    <definedName name="Требуется_приобрести_партий_по_Филиалам">Задача1!$B$17:$E$17</definedName>
  </definedNames>
  <calcPr calcId="145621"/>
</workbook>
</file>

<file path=xl/calcChain.xml><?xml version="1.0" encoding="utf-8"?>
<calcChain xmlns="http://schemas.openxmlformats.org/spreadsheetml/2006/main">
  <c r="C24" i="13" l="1"/>
  <c r="D24" i="13"/>
  <c r="E24" i="13"/>
  <c r="B24" i="13"/>
  <c r="C23" i="13"/>
  <c r="D23" i="13"/>
  <c r="E23" i="13"/>
  <c r="B23" i="13"/>
  <c r="C26" i="13"/>
  <c r="F17" i="13"/>
  <c r="G16" i="13"/>
  <c r="E16" i="13"/>
  <c r="D16" i="13"/>
  <c r="C16" i="13"/>
  <c r="B16" i="13"/>
  <c r="F15" i="13"/>
  <c r="F14" i="13"/>
  <c r="F13" i="13"/>
  <c r="C19" i="12" l="1"/>
  <c r="F17" i="12"/>
  <c r="G16" i="12"/>
  <c r="C16" i="12"/>
  <c r="D16" i="12"/>
  <c r="E16" i="12"/>
  <c r="B16" i="12"/>
  <c r="F14" i="12"/>
  <c r="F15" i="12"/>
  <c r="F13" i="12"/>
</calcChain>
</file>

<file path=xl/sharedStrings.xml><?xml version="1.0" encoding="utf-8"?>
<sst xmlns="http://schemas.openxmlformats.org/spreadsheetml/2006/main" count="62" uniqueCount="26">
  <si>
    <t>Предложения поставщиков</t>
  </si>
  <si>
    <t>Филиал1</t>
  </si>
  <si>
    <t>Филиал2</t>
  </si>
  <si>
    <t>Филиал3</t>
  </si>
  <si>
    <t>Филиал4</t>
  </si>
  <si>
    <t>Поставщик1</t>
  </si>
  <si>
    <t>Поставщик2</t>
  </si>
  <si>
    <t>Поставщик3</t>
  </si>
  <si>
    <t>Итого</t>
  </si>
  <si>
    <t>Требуется</t>
  </si>
  <si>
    <t>Максимальное количество партий, которое может поставить поставщик</t>
  </si>
  <si>
    <t>Общая стоимость закупки</t>
  </si>
  <si>
    <t>Приобретаемые партии</t>
  </si>
  <si>
    <t xml:space="preserve">Компания планирует закупить новые столы для 4-х своих филиалов, которые расположены в разных городах (все столы одинаковые). Столы производят 3 фирмы, которые продают их по разным ценам, кроме того цена за стол зависит от места расположения филиала. У каждого поставщика имеется ограничение по количеству столов, которое он может поставить.
Необходимо минимизировать затраты на закупку столов. </t>
  </si>
  <si>
    <t>Дополнительные ограничения Поставщика1</t>
  </si>
  <si>
    <t>Минимальное количество партий=</t>
  </si>
  <si>
    <t>Минимум</t>
  </si>
  <si>
    <t>Максимум</t>
  </si>
  <si>
    <t>Поставлять? (0 - Нет, 1 - Да)</t>
  </si>
  <si>
    <t>Максимальное количество партий=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</si>
  <si>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</si>
  <si>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</si>
  <si>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</si>
  <si>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</si>
  <si>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</si>
  <si>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 MS EXCEL. Оптимизация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</si>
</sst>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#,##0.0_ ;\-#,##0.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165" fontId="0" fillId="0" borderId="1" xfId="7" applyNumberFormat="1" applyFont="1" applyBorder="1"/>
    <xf numFmtId="0" fontId="1" fillId="0" borderId="0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4" borderId="1" xfId="0" applyFill="1" applyBorder="1"/>
    <xf numFmtId="0" fontId="1" fillId="3" borderId="1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1" fillId="5" borderId="1" xfId="0" applyFont="1" applyFill="1" applyBorder="1"/>
    <xf numFmtId="0" fontId="0" fillId="5" borderId="1" xfId="0" applyFont="1" applyFill="1" applyBorder="1"/>
    <xf numFmtId="0" fontId="0" fillId="0" borderId="1" xfId="0" applyFill="1" applyBorder="1"/>
    <xf numFmtId="0" fontId="11" fillId="7" borderId="0" xfId="1" applyFont="1" applyFill="1" applyAlignment="1">
      <alignment vertical="center" wrapText="1"/>
    </xf>
    <xf numFmtId="0" fontId="12" fillId="8" borderId="0" xfId="0" applyFont="1" applyFill="1" applyAlignment="1"/>
    <xf numFmtId="0" fontId="13" fillId="8" borderId="0" xfId="0" applyFont="1" applyFill="1" applyAlignment="1">
      <alignment vertical="center"/>
    </xf>
    <xf numFmtId="0" fontId="6" fillId="9" borderId="0" xfId="0" applyNumberFormat="1" applyFont="1" applyFill="1" applyAlignment="1">
      <alignment horizontal="centerContinuous" vertical="top" wrapText="1"/>
    </xf>
    <xf numFmtId="0" fontId="10" fillId="6" borderId="0" xfId="4" applyFont="1" applyFill="1" applyAlignment="1" applyProtection="1">
      <alignment vertical="center"/>
    </xf>
    <xf numFmtId="0" fontId="10" fillId="6" borderId="0" xfId="4" applyFont="1" applyFill="1" applyAlignment="1" applyProtection="1">
      <alignment horizontal="center" vertical="center"/>
    </xf>
    <xf numFmtId="0" fontId="5" fillId="8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Денежный" xfId="7" builtinId="4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Задача1!$A$5</c:f>
          <c:strCache>
            <c:ptCount val="1"/>
            <c:pt idx="0">
              <c:v>Предложения поставщиков</c:v>
            </c:pt>
          </c:strCache>
        </c:strRef>
      </c:tx>
      <c:layout>
        <c:manualLayout>
          <c:xMode val="edge"/>
          <c:yMode val="edge"/>
          <c:x val="0.1289930008748906"/>
          <c:y val="3.240740740740740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Задача1!$A$7</c:f>
              <c:strCache>
                <c:ptCount val="1"/>
                <c:pt idx="0">
                  <c:v>Поставщик1</c:v>
                </c:pt>
              </c:strCache>
            </c:strRef>
          </c:tx>
          <c:invertIfNegative val="0"/>
          <c:cat>
            <c:strRef>
              <c:f>Задача1!$B$6:$E$6</c:f>
              <c:strCache>
                <c:ptCount val="4"/>
                <c:pt idx="0">
                  <c:v>Филиал1</c:v>
                </c:pt>
                <c:pt idx="1">
                  <c:v>Филиал2</c:v>
                </c:pt>
                <c:pt idx="2">
                  <c:v>Филиал3</c:v>
                </c:pt>
                <c:pt idx="3">
                  <c:v>Филиал4</c:v>
                </c:pt>
              </c:strCache>
            </c:strRef>
          </c:cat>
          <c:val>
            <c:numRef>
              <c:f>Задача1!$B$7:$E$7</c:f>
              <c:numCache>
                <c:formatCode>#,##0.0_ ;\-#,##0.0\ </c:formatCode>
                <c:ptCount val="4"/>
                <c:pt idx="0">
                  <c:v>50</c:v>
                </c:pt>
                <c:pt idx="1">
                  <c:v>45</c:v>
                </c:pt>
                <c:pt idx="2">
                  <c:v>48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strRef>
              <c:f>Задача1!$A$8</c:f>
              <c:strCache>
                <c:ptCount val="1"/>
                <c:pt idx="0">
                  <c:v>Поставщик2</c:v>
                </c:pt>
              </c:strCache>
            </c:strRef>
          </c:tx>
          <c:invertIfNegative val="0"/>
          <c:cat>
            <c:strRef>
              <c:f>Задача1!$B$6:$E$6</c:f>
              <c:strCache>
                <c:ptCount val="4"/>
                <c:pt idx="0">
                  <c:v>Филиал1</c:v>
                </c:pt>
                <c:pt idx="1">
                  <c:v>Филиал2</c:v>
                </c:pt>
                <c:pt idx="2">
                  <c:v>Филиал3</c:v>
                </c:pt>
                <c:pt idx="3">
                  <c:v>Филиал4</c:v>
                </c:pt>
              </c:strCache>
            </c:strRef>
          </c:cat>
          <c:val>
            <c:numRef>
              <c:f>Задача1!$B$8:$E$8</c:f>
              <c:numCache>
                <c:formatCode>#,##0.0_ ;\-#,##0.0\ </c:formatCode>
                <c:ptCount val="4"/>
                <c:pt idx="0">
                  <c:v>52</c:v>
                </c:pt>
                <c:pt idx="1">
                  <c:v>48</c:v>
                </c:pt>
                <c:pt idx="2">
                  <c:v>51</c:v>
                </c:pt>
                <c:pt idx="3">
                  <c:v>54</c:v>
                </c:pt>
              </c:numCache>
            </c:numRef>
          </c:val>
        </c:ser>
        <c:ser>
          <c:idx val="2"/>
          <c:order val="2"/>
          <c:tx>
            <c:strRef>
              <c:f>Задача1!$A$9</c:f>
              <c:strCache>
                <c:ptCount val="1"/>
                <c:pt idx="0">
                  <c:v>Поставщик3</c:v>
                </c:pt>
              </c:strCache>
            </c:strRef>
          </c:tx>
          <c:invertIfNegative val="0"/>
          <c:cat>
            <c:strRef>
              <c:f>Задача1!$B$6:$E$6</c:f>
              <c:strCache>
                <c:ptCount val="4"/>
                <c:pt idx="0">
                  <c:v>Филиал1</c:v>
                </c:pt>
                <c:pt idx="1">
                  <c:v>Филиал2</c:v>
                </c:pt>
                <c:pt idx="2">
                  <c:v>Филиал3</c:v>
                </c:pt>
                <c:pt idx="3">
                  <c:v>Филиал4</c:v>
                </c:pt>
              </c:strCache>
            </c:strRef>
          </c:cat>
          <c:val>
            <c:numRef>
              <c:f>Задача1!$B$9:$E$9</c:f>
              <c:numCache>
                <c:formatCode>#,##0.0_ ;\-#,##0.0\ </c:formatCode>
                <c:ptCount val="4"/>
                <c:pt idx="0">
                  <c:v>49</c:v>
                </c:pt>
                <c:pt idx="1">
                  <c:v>51</c:v>
                </c:pt>
                <c:pt idx="2">
                  <c:v>50</c:v>
                </c:pt>
                <c:pt idx="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16480"/>
        <c:axId val="121318784"/>
      </c:barChart>
      <c:catAx>
        <c:axId val="12131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18784"/>
        <c:crosses val="autoZero"/>
        <c:auto val="1"/>
        <c:lblAlgn val="ctr"/>
        <c:lblOffset val="100"/>
        <c:noMultiLvlLbl val="0"/>
      </c:catAx>
      <c:valAx>
        <c:axId val="121318784"/>
        <c:scaling>
          <c:orientation val="minMax"/>
        </c:scaling>
        <c:delete val="0"/>
        <c:axPos val="l"/>
        <c:majorGridlines/>
        <c:numFmt formatCode="#,##0.0_ ;\-#,##0.0\ " sourceLinked="1"/>
        <c:majorTickMark val="out"/>
        <c:minorTickMark val="none"/>
        <c:tickLblPos val="nextTo"/>
        <c:crossAx val="121316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0</xdr:rowOff>
    </xdr:from>
    <xdr:to>
      <xdr:col>15</xdr:col>
      <xdr:colOff>95250</xdr:colOff>
      <xdr:row>15</xdr:row>
      <xdr:rowOff>14287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21-optimizaciya-zakupok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poisk-resheniya-ms-excel-21-optimizaciya-zakupok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9"/>
  <sheetViews>
    <sheetView tabSelected="1" workbookViewId="0">
      <selection activeCell="I22" sqref="I22"/>
    </sheetView>
  </sheetViews>
  <sheetFormatPr defaultRowHeight="15" x14ac:dyDescent="0.25"/>
  <cols>
    <col min="1" max="1" width="17.140625" customWidth="1"/>
    <col min="2" max="4" width="9.140625" bestFit="1" customWidth="1"/>
    <col min="5" max="5" width="9.5703125" customWidth="1"/>
    <col min="6" max="6" width="9.7109375" bestFit="1" customWidth="1"/>
    <col min="7" max="7" width="26.42578125" bestFit="1" customWidth="1"/>
    <col min="270" max="270" width="10" customWidth="1"/>
    <col min="351" max="351" width="8.5703125" customWidth="1"/>
  </cols>
  <sheetData>
    <row r="1" spans="1:7" ht="26.25" x14ac:dyDescent="0.25">
      <c r="A1" s="26" t="s">
        <v>23</v>
      </c>
      <c r="B1" s="26"/>
      <c r="C1" s="26"/>
      <c r="D1" s="26"/>
      <c r="E1" s="26"/>
      <c r="F1" s="26"/>
      <c r="G1" s="26"/>
    </row>
    <row r="2" spans="1:7" ht="15.75" x14ac:dyDescent="0.25">
      <c r="A2" s="28" t="s">
        <v>24</v>
      </c>
      <c r="B2" s="23"/>
      <c r="C2" s="23"/>
      <c r="D2" s="23"/>
      <c r="E2" s="23"/>
      <c r="F2" s="23"/>
      <c r="G2" s="23"/>
    </row>
    <row r="3" spans="1:7" ht="18.75" x14ac:dyDescent="0.25">
      <c r="A3" s="24" t="s">
        <v>25</v>
      </c>
      <c r="B3" s="24"/>
      <c r="C3" s="24"/>
      <c r="D3" s="24"/>
      <c r="E3" s="24"/>
      <c r="F3" s="24"/>
      <c r="G3" s="24"/>
    </row>
    <row r="4" spans="1:7" ht="75" x14ac:dyDescent="0.25">
      <c r="A4" s="25" t="s">
        <v>13</v>
      </c>
      <c r="B4" s="25"/>
      <c r="C4" s="25"/>
      <c r="D4" s="25"/>
      <c r="E4" s="25"/>
      <c r="F4" s="25"/>
      <c r="G4" s="25"/>
    </row>
    <row r="5" spans="1:7" x14ac:dyDescent="0.25">
      <c r="A5" s="3" t="s">
        <v>0</v>
      </c>
      <c r="B5" s="2"/>
      <c r="C5" s="2"/>
      <c r="D5" s="2"/>
      <c r="E5" s="2"/>
      <c r="F5" s="2"/>
      <c r="G5" s="2"/>
    </row>
    <row r="6" spans="1:7" x14ac:dyDescent="0.25">
      <c r="A6" s="5"/>
      <c r="B6" s="4" t="s">
        <v>1</v>
      </c>
      <c r="C6" s="4" t="s">
        <v>2</v>
      </c>
      <c r="D6" s="4" t="s">
        <v>3</v>
      </c>
      <c r="E6" s="4" t="s">
        <v>4</v>
      </c>
    </row>
    <row r="7" spans="1:7" x14ac:dyDescent="0.25">
      <c r="A7" s="4" t="s">
        <v>5</v>
      </c>
      <c r="B7" s="6">
        <v>50</v>
      </c>
      <c r="C7" s="6">
        <v>45</v>
      </c>
      <c r="D7" s="6">
        <v>48</v>
      </c>
      <c r="E7" s="6">
        <v>52</v>
      </c>
    </row>
    <row r="8" spans="1:7" x14ac:dyDescent="0.25">
      <c r="A8" s="4" t="s">
        <v>6</v>
      </c>
      <c r="B8" s="6">
        <v>52</v>
      </c>
      <c r="C8" s="6">
        <v>48</v>
      </c>
      <c r="D8" s="6">
        <v>51</v>
      </c>
      <c r="E8" s="6">
        <v>54</v>
      </c>
    </row>
    <row r="9" spans="1:7" x14ac:dyDescent="0.25">
      <c r="A9" s="4" t="s">
        <v>7</v>
      </c>
      <c r="B9" s="6">
        <v>49</v>
      </c>
      <c r="C9" s="6">
        <v>51</v>
      </c>
      <c r="D9" s="6">
        <v>50</v>
      </c>
      <c r="E9" s="6">
        <v>52</v>
      </c>
    </row>
    <row r="11" spans="1:7" x14ac:dyDescent="0.25">
      <c r="A11" s="7" t="s">
        <v>12</v>
      </c>
    </row>
    <row r="12" spans="1:7" ht="45" x14ac:dyDescent="0.25">
      <c r="A12" s="5"/>
      <c r="B12" s="8" t="s">
        <v>1</v>
      </c>
      <c r="C12" s="8" t="s">
        <v>2</v>
      </c>
      <c r="D12" s="8" t="s">
        <v>3</v>
      </c>
      <c r="E12" s="8" t="s">
        <v>4</v>
      </c>
      <c r="F12" s="9" t="s">
        <v>8</v>
      </c>
      <c r="G12" s="14" t="s">
        <v>10</v>
      </c>
    </row>
    <row r="13" spans="1:7" x14ac:dyDescent="0.25">
      <c r="A13" s="4" t="s">
        <v>5</v>
      </c>
      <c r="B13" s="15">
        <v>0</v>
      </c>
      <c r="C13" s="15">
        <v>10</v>
      </c>
      <c r="D13" s="15">
        <v>15</v>
      </c>
      <c r="E13" s="15">
        <v>0</v>
      </c>
      <c r="F13" s="4">
        <f>SUM(B13:E13)</f>
        <v>25</v>
      </c>
      <c r="G13" s="13">
        <v>25</v>
      </c>
    </row>
    <row r="14" spans="1:7" x14ac:dyDescent="0.25">
      <c r="A14" s="4" t="s">
        <v>6</v>
      </c>
      <c r="B14" s="15">
        <v>0</v>
      </c>
      <c r="C14" s="15">
        <v>15</v>
      </c>
      <c r="D14" s="15">
        <v>0</v>
      </c>
      <c r="E14" s="15">
        <v>10</v>
      </c>
      <c r="F14" s="4">
        <f t="shared" ref="F14:F15" si="0">SUM(B14:E14)</f>
        <v>25</v>
      </c>
      <c r="G14" s="13">
        <v>30</v>
      </c>
    </row>
    <row r="15" spans="1:7" x14ac:dyDescent="0.25">
      <c r="A15" s="4" t="s">
        <v>7</v>
      </c>
      <c r="B15" s="15">
        <v>20</v>
      </c>
      <c r="C15" s="15">
        <v>0</v>
      </c>
      <c r="D15" s="15">
        <v>0</v>
      </c>
      <c r="E15" s="15">
        <v>5</v>
      </c>
      <c r="F15" s="4">
        <f t="shared" si="0"/>
        <v>25</v>
      </c>
      <c r="G15" s="13">
        <v>25</v>
      </c>
    </row>
    <row r="16" spans="1:7" x14ac:dyDescent="0.25">
      <c r="A16" s="11" t="s">
        <v>8</v>
      </c>
      <c r="B16" s="4">
        <f>SUM(B13:B15)</f>
        <v>20</v>
      </c>
      <c r="C16" s="4">
        <f t="shared" ref="C16:E16" si="1">SUM(C13:C15)</f>
        <v>25</v>
      </c>
      <c r="D16" s="4">
        <f t="shared" si="1"/>
        <v>15</v>
      </c>
      <c r="E16" s="4">
        <f t="shared" si="1"/>
        <v>15</v>
      </c>
      <c r="G16" s="11">
        <f>SUM(G13:G15)</f>
        <v>80</v>
      </c>
    </row>
    <row r="17" spans="1:6" x14ac:dyDescent="0.25">
      <c r="A17" s="12" t="s">
        <v>9</v>
      </c>
      <c r="B17" s="13">
        <v>20</v>
      </c>
      <c r="C17" s="13">
        <v>25</v>
      </c>
      <c r="D17" s="13">
        <v>15</v>
      </c>
      <c r="E17" s="13">
        <v>15</v>
      </c>
      <c r="F17" s="4">
        <f>SUM(B17:E17)</f>
        <v>75</v>
      </c>
    </row>
    <row r="19" spans="1:6" x14ac:dyDescent="0.25">
      <c r="A19" s="16" t="s">
        <v>11</v>
      </c>
      <c r="B19" s="16"/>
      <c r="C19" s="16">
        <f>SUMPRODUCT(B7:E9,B13:E15)</f>
        <v>3670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6"/>
  <sheetViews>
    <sheetView workbookViewId="0">
      <selection activeCell="G4" sqref="A1:G4"/>
    </sheetView>
  </sheetViews>
  <sheetFormatPr defaultRowHeight="15" x14ac:dyDescent="0.25"/>
  <cols>
    <col min="1" max="1" width="17.140625" customWidth="1"/>
    <col min="2" max="4" width="9.140625" bestFit="1" customWidth="1"/>
    <col min="5" max="5" width="9.5703125" customWidth="1"/>
    <col min="6" max="6" width="9.7109375" bestFit="1" customWidth="1"/>
    <col min="7" max="7" width="26.42578125" bestFit="1" customWidth="1"/>
  </cols>
  <sheetData>
    <row r="1" spans="1:7" ht="26.25" x14ac:dyDescent="0.25">
      <c r="A1" s="26" t="s">
        <v>23</v>
      </c>
      <c r="B1" s="26"/>
      <c r="C1" s="26"/>
      <c r="D1" s="26"/>
      <c r="E1" s="26"/>
      <c r="F1" s="26"/>
      <c r="G1" s="26"/>
    </row>
    <row r="2" spans="1:7" ht="15.75" x14ac:dyDescent="0.25">
      <c r="A2" s="28" t="s">
        <v>24</v>
      </c>
      <c r="B2" s="23"/>
      <c r="C2" s="23"/>
      <c r="D2" s="23"/>
      <c r="E2" s="23"/>
      <c r="F2" s="23"/>
      <c r="G2" s="23"/>
    </row>
    <row r="3" spans="1:7" ht="18.75" x14ac:dyDescent="0.25">
      <c r="A3" s="24" t="s">
        <v>25</v>
      </c>
      <c r="B3" s="24"/>
      <c r="C3" s="24"/>
      <c r="D3" s="24"/>
      <c r="E3" s="24"/>
      <c r="F3" s="24"/>
      <c r="G3" s="24"/>
    </row>
    <row r="4" spans="1:7" ht="75" x14ac:dyDescent="0.25">
      <c r="A4" s="25" t="s">
        <v>13</v>
      </c>
      <c r="B4" s="25"/>
      <c r="C4" s="25"/>
      <c r="D4" s="25"/>
      <c r="E4" s="25"/>
      <c r="F4" s="25"/>
      <c r="G4" s="25"/>
    </row>
    <row r="5" spans="1:7" x14ac:dyDescent="0.25">
      <c r="A5" s="3" t="s">
        <v>0</v>
      </c>
      <c r="B5" s="2"/>
      <c r="C5" s="2"/>
      <c r="D5" s="2"/>
      <c r="E5" s="2"/>
      <c r="F5" s="2"/>
      <c r="G5" s="2"/>
    </row>
    <row r="6" spans="1:7" x14ac:dyDescent="0.25">
      <c r="A6" s="5"/>
      <c r="B6" s="4" t="s">
        <v>1</v>
      </c>
      <c r="C6" s="4" t="s">
        <v>2</v>
      </c>
      <c r="D6" s="4" t="s">
        <v>3</v>
      </c>
      <c r="E6" s="4" t="s">
        <v>4</v>
      </c>
    </row>
    <row r="7" spans="1:7" x14ac:dyDescent="0.25">
      <c r="A7" s="4" t="s">
        <v>5</v>
      </c>
      <c r="B7" s="6">
        <v>50</v>
      </c>
      <c r="C7" s="6">
        <v>45</v>
      </c>
      <c r="D7" s="6">
        <v>48</v>
      </c>
      <c r="E7" s="6">
        <v>52</v>
      </c>
    </row>
    <row r="8" spans="1:7" x14ac:dyDescent="0.25">
      <c r="A8" s="4" t="s">
        <v>6</v>
      </c>
      <c r="B8" s="6">
        <v>52</v>
      </c>
      <c r="C8" s="6">
        <v>48</v>
      </c>
      <c r="D8" s="6">
        <v>51</v>
      </c>
      <c r="E8" s="6">
        <v>54</v>
      </c>
    </row>
    <row r="9" spans="1:7" x14ac:dyDescent="0.25">
      <c r="A9" s="4" t="s">
        <v>7</v>
      </c>
      <c r="B9" s="6">
        <v>49</v>
      </c>
      <c r="C9" s="6">
        <v>51</v>
      </c>
      <c r="D9" s="6">
        <v>50</v>
      </c>
      <c r="E9" s="6">
        <v>52</v>
      </c>
    </row>
    <row r="11" spans="1:7" x14ac:dyDescent="0.25">
      <c r="A11" s="7" t="s">
        <v>12</v>
      </c>
    </row>
    <row r="12" spans="1:7" ht="45" x14ac:dyDescent="0.25">
      <c r="A12" s="5"/>
      <c r="B12" s="8" t="s">
        <v>1</v>
      </c>
      <c r="C12" s="8" t="s">
        <v>2</v>
      </c>
      <c r="D12" s="8" t="s">
        <v>3</v>
      </c>
      <c r="E12" s="8" t="s">
        <v>4</v>
      </c>
      <c r="F12" s="9" t="s">
        <v>8</v>
      </c>
      <c r="G12" s="14" t="s">
        <v>10</v>
      </c>
    </row>
    <row r="13" spans="1:7" x14ac:dyDescent="0.25">
      <c r="A13" s="4" t="s">
        <v>5</v>
      </c>
      <c r="B13" s="15">
        <v>0</v>
      </c>
      <c r="C13" s="15">
        <v>25</v>
      </c>
      <c r="D13" s="15">
        <v>15</v>
      </c>
      <c r="E13" s="15">
        <v>15</v>
      </c>
      <c r="F13" s="4">
        <f>SUM(B13:E13)</f>
        <v>55</v>
      </c>
      <c r="G13" s="21"/>
    </row>
    <row r="14" spans="1:7" x14ac:dyDescent="0.25">
      <c r="A14" s="4" t="s">
        <v>6</v>
      </c>
      <c r="B14" s="15">
        <v>0</v>
      </c>
      <c r="C14" s="15">
        <v>0</v>
      </c>
      <c r="D14" s="15">
        <v>0</v>
      </c>
      <c r="E14" s="15">
        <v>0</v>
      </c>
      <c r="F14" s="4">
        <f t="shared" ref="F14:F15" si="0">SUM(B14:E14)</f>
        <v>0</v>
      </c>
      <c r="G14" s="13">
        <v>30</v>
      </c>
    </row>
    <row r="15" spans="1:7" x14ac:dyDescent="0.25">
      <c r="A15" s="4" t="s">
        <v>7</v>
      </c>
      <c r="B15" s="15">
        <v>20</v>
      </c>
      <c r="C15" s="15">
        <v>0</v>
      </c>
      <c r="D15" s="15">
        <v>0</v>
      </c>
      <c r="E15" s="15">
        <v>0</v>
      </c>
      <c r="F15" s="4">
        <f t="shared" si="0"/>
        <v>20</v>
      </c>
      <c r="G15" s="13">
        <v>25</v>
      </c>
    </row>
    <row r="16" spans="1:7" x14ac:dyDescent="0.25">
      <c r="A16" s="11" t="s">
        <v>8</v>
      </c>
      <c r="B16" s="4">
        <f>SUM(B13:B15)</f>
        <v>20</v>
      </c>
      <c r="C16" s="4">
        <f t="shared" ref="C16:E16" si="1">SUM(C13:C15)</f>
        <v>25</v>
      </c>
      <c r="D16" s="4">
        <f t="shared" si="1"/>
        <v>15</v>
      </c>
      <c r="E16" s="4">
        <f t="shared" si="1"/>
        <v>15</v>
      </c>
      <c r="G16" s="11">
        <f>SUM(G13:G15)</f>
        <v>55</v>
      </c>
    </row>
    <row r="17" spans="1:6" x14ac:dyDescent="0.25">
      <c r="A17" s="12" t="s">
        <v>9</v>
      </c>
      <c r="B17" s="13">
        <v>20</v>
      </c>
      <c r="C17" s="13">
        <v>25</v>
      </c>
      <c r="D17" s="13">
        <v>15</v>
      </c>
      <c r="E17" s="13">
        <v>15</v>
      </c>
      <c r="F17" s="4">
        <f>SUM(B17:E17)</f>
        <v>75</v>
      </c>
    </row>
    <row r="18" spans="1:6" x14ac:dyDescent="0.25">
      <c r="A18" s="17"/>
      <c r="B18" s="17"/>
      <c r="C18" s="17"/>
      <c r="D18" s="17"/>
      <c r="E18" s="17"/>
      <c r="F18" s="17"/>
    </row>
    <row r="19" spans="1:6" x14ac:dyDescent="0.25">
      <c r="A19" s="17" t="s">
        <v>14</v>
      </c>
      <c r="B19" s="17"/>
      <c r="C19" s="17"/>
      <c r="D19" s="17"/>
      <c r="F19" s="17"/>
    </row>
    <row r="20" spans="1:6" x14ac:dyDescent="0.25">
      <c r="A20" s="18" t="s">
        <v>15</v>
      </c>
      <c r="B20" s="17"/>
      <c r="C20" s="17"/>
      <c r="D20" s="17">
        <v>15</v>
      </c>
      <c r="F20" s="17"/>
    </row>
    <row r="21" spans="1:6" x14ac:dyDescent="0.25">
      <c r="A21" s="18" t="s">
        <v>19</v>
      </c>
      <c r="B21" s="17"/>
      <c r="C21" s="17"/>
      <c r="D21" s="17">
        <v>25</v>
      </c>
      <c r="E21" s="17"/>
      <c r="F21" s="17"/>
    </row>
    <row r="22" spans="1:6" ht="30" x14ac:dyDescent="0.25">
      <c r="A22" s="10" t="s">
        <v>18</v>
      </c>
      <c r="B22" s="15">
        <v>0</v>
      </c>
      <c r="C22" s="15">
        <v>1</v>
      </c>
      <c r="D22" s="15">
        <v>1</v>
      </c>
      <c r="E22" s="15">
        <v>1</v>
      </c>
      <c r="F22" s="17"/>
    </row>
    <row r="23" spans="1:6" x14ac:dyDescent="0.25">
      <c r="A23" s="19" t="s">
        <v>16</v>
      </c>
      <c r="B23" s="20">
        <f>B$22*$D$20</f>
        <v>0</v>
      </c>
      <c r="C23" s="20">
        <f t="shared" ref="C23:E23" si="2">C$22*$D$20</f>
        <v>15</v>
      </c>
      <c r="D23" s="20">
        <f t="shared" si="2"/>
        <v>15</v>
      </c>
      <c r="E23" s="20">
        <f t="shared" si="2"/>
        <v>15</v>
      </c>
      <c r="F23" s="17"/>
    </row>
    <row r="24" spans="1:6" x14ac:dyDescent="0.25">
      <c r="A24" s="19" t="s">
        <v>17</v>
      </c>
      <c r="B24" s="20">
        <f>B$22*$D$21</f>
        <v>0</v>
      </c>
      <c r="C24" s="20">
        <f>C$22*$D$21</f>
        <v>25</v>
      </c>
      <c r="D24" s="20">
        <f>D$22*$D$21</f>
        <v>25</v>
      </c>
      <c r="E24" s="20">
        <f>E$22*$D$21</f>
        <v>25</v>
      </c>
      <c r="F24" s="17"/>
    </row>
    <row r="26" spans="1:6" x14ac:dyDescent="0.25">
      <c r="A26" s="16" t="s">
        <v>11</v>
      </c>
      <c r="B26" s="16"/>
      <c r="C26" s="16">
        <f>SUMPRODUCT(B7:E9,B13:E15)</f>
        <v>3605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7" t="s">
        <v>20</v>
      </c>
      <c r="B1" s="27"/>
      <c r="C1" s="27"/>
      <c r="D1" s="27"/>
      <c r="E1" s="27"/>
      <c r="F1" s="27"/>
      <c r="G1" s="27"/>
    </row>
    <row r="2" spans="1:7" ht="107.25" customHeight="1" x14ac:dyDescent="0.25">
      <c r="A2" s="22" t="s">
        <v>21</v>
      </c>
    </row>
    <row r="3" spans="1:7" ht="105" customHeight="1" x14ac:dyDescent="0.25">
      <c r="A3" s="22" t="s">
        <v>22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7" t="s">
        <v>20</v>
      </c>
      <c r="B1" s="27"/>
      <c r="C1" s="27"/>
      <c r="D1" s="27"/>
      <c r="E1" s="27"/>
      <c r="F1" s="27"/>
      <c r="G1" s="27"/>
    </row>
    <row r="2" spans="1:7" ht="107.25" customHeight="1" x14ac:dyDescent="0.25">
      <c r="A2" s="22" t="s">
        <v>21</v>
      </c>
    </row>
    <row r="3" spans="1:7" ht="105" customHeight="1" x14ac:dyDescent="0.25">
      <c r="A3" s="22" t="s">
        <v>22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Задача1</vt:lpstr>
      <vt:lpstr>Задача2 (минимальная партия)</vt:lpstr>
      <vt:lpstr>EXCEL2.RU</vt:lpstr>
      <vt:lpstr>'Задача2 (минимальная партия)'!Макс_Предложение_Поставщиков</vt:lpstr>
      <vt:lpstr>Макс_Предложение_Поставщиков</vt:lpstr>
      <vt:lpstr>'Задача2 (минимальная партия)'!Максимум_Поставщика1</vt:lpstr>
      <vt:lpstr>'Задача2 (минимальная партия)'!Минимум_Поставщика1</vt:lpstr>
      <vt:lpstr>'Задача2 (минимальная партия)'!Приобретаемые_партии</vt:lpstr>
      <vt:lpstr>Приобретаемые_партии</vt:lpstr>
      <vt:lpstr>'Задача2 (минимальная партия)'!Приобретаемые_партии_по_Поставщикам</vt:lpstr>
      <vt:lpstr>Приобретаемые_партии_по_Поставщикам</vt:lpstr>
      <vt:lpstr>'Задача2 (минимальная партия)'!Приобретаемые_партии_по_Филиалам</vt:lpstr>
      <vt:lpstr>Приобретаемые_партии_по_Филиалам</vt:lpstr>
      <vt:lpstr>'Задача2 (минимальная партия)'!Приобретаемые_партии_у_Поставщика1</vt:lpstr>
      <vt:lpstr>'Задача2 (минимальная партия)'!Решение_Поставщика1</vt:lpstr>
      <vt:lpstr>'Задача2 (минимальная партия)'!Требуется_приобрести_партий_по_Филиалам</vt:lpstr>
      <vt:lpstr>Требуется_приобрести_партий_по_Филиалам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2015-02-15T07:26:10Z</cp:lastPrinted>
  <dcterms:created xsi:type="dcterms:W3CDTF">2012-05-10T04:44:58Z</dcterms:created>
  <dcterms:modified xsi:type="dcterms:W3CDTF">2015-03-26T18:39:48Z</dcterms:modified>
</cp:coreProperties>
</file>