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05" windowWidth="18975" windowHeight="11895"/>
  </bookViews>
  <sheets>
    <sheet name="Пример" sheetId="12" r:id="rId1"/>
    <sheet name="EXCEL2.RU" sheetId="19" r:id="rId2"/>
    <sheet name="EXCEL2.RU (2)" sheetId="20" state="veryHidden" r:id="rId3"/>
  </sheets>
  <definedNames>
    <definedName name="_xlnm._FilterDatabase" localSheetId="0" hidden="1">Пример!#REF!</definedName>
    <definedName name="anscount" hidden="1">2</definedName>
    <definedName name="limcount" hidden="1">2</definedName>
    <definedName name="sencount" hidden="1">4</definedName>
    <definedName name="solver_adj" localSheetId="0" hidden="1">Пример!$B$15:$C$17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Пример!$D$15:$D$17</definedName>
    <definedName name="solver_lhs2" localSheetId="0" hidden="1">Пример!$B$11:$C$11</definedName>
    <definedName name="solver_lhs3" localSheetId="0" hidden="1">Пример!#REF!</definedName>
    <definedName name="solver_lhs4" localSheetId="0" hidden="1">Пример!#REF!</definedName>
    <definedName name="solver_lhs5" localSheetId="0" hidden="1">Пример!#REF!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Пример!$D$26</definedName>
    <definedName name="solver_pre" localSheetId="0" hidden="1">0.00001</definedName>
    <definedName name="solver_rbv" localSheetId="0" hidden="1">2</definedName>
    <definedName name="solver_rel1" localSheetId="0" hidden="1">2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el5" localSheetId="0" hidden="1">3</definedName>
    <definedName name="solver_rhs1" localSheetId="0" hidden="1">Заказ</definedName>
    <definedName name="solver_rhs2" localSheetId="0" hidden="1">Запасы_материалов</definedName>
    <definedName name="solver_rhs3" localSheetId="0" hidden="1">целое</definedName>
    <definedName name="solver_rhs4" localSheetId="0" hidden="1">Пример!#REF!</definedName>
    <definedName name="solver_rhs5" localSheetId="0" hidden="1">Пример!#REF!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Всего_изделий">Пример!$D$15:$D$17</definedName>
    <definedName name="Заказ">Пример!$E$15:$E$17</definedName>
    <definedName name="Запасы_материалов">Пример!$B$10:$C$10</definedName>
    <definedName name="Использовано_материалов">Пример!$B$11:$C$11</definedName>
    <definedName name="Количество">Пример!$B$15:$C$17</definedName>
    <definedName name="Общие_затраты">Пример!$D$26</definedName>
  </definedNames>
  <calcPr calcId="145621"/>
</workbook>
</file>

<file path=xl/calcChain.xml><?xml version="1.0" encoding="utf-8"?>
<calcChain xmlns="http://schemas.openxmlformats.org/spreadsheetml/2006/main">
  <c r="D22" i="12" l="1"/>
  <c r="E22" i="12"/>
  <c r="D23" i="12"/>
  <c r="E23" i="12"/>
  <c r="E21" i="12"/>
  <c r="D21" i="12"/>
  <c r="C11" i="12"/>
  <c r="B11" i="12"/>
  <c r="D16" i="12"/>
  <c r="D17" i="12"/>
  <c r="D15" i="12"/>
  <c r="D24" i="12" l="1"/>
  <c r="E24" i="12"/>
  <c r="D26" i="12" l="1"/>
</calcChain>
</file>

<file path=xl/sharedStrings.xml><?xml version="1.0" encoding="utf-8"?>
<sst xmlns="http://schemas.openxmlformats.org/spreadsheetml/2006/main" count="35" uniqueCount="26">
  <si>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</si>
  <si>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</si>
  <si>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</si>
  <si>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</si>
  <si>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</si>
  <si>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Поиск решения MS EXCEL. Оптимальная структура выпускаемой продукции (с приобретением)</t>
  </si>
  <si>
    <t>Изделие1</t>
  </si>
  <si>
    <t>Изделие2</t>
  </si>
  <si>
    <t>Изделие3</t>
  </si>
  <si>
    <t>Материал1</t>
  </si>
  <si>
    <t>Материал2</t>
  </si>
  <si>
    <t>Запасы материалов</t>
  </si>
  <si>
    <t>План производства</t>
  </si>
  <si>
    <t>Заказ</t>
  </si>
  <si>
    <t>Стоимость изделий</t>
  </si>
  <si>
    <t>План покупки</t>
  </si>
  <si>
    <t>Всего изделий</t>
  </si>
  <si>
    <t>Затраты на производство 1 шт</t>
  </si>
  <si>
    <t>Затраты на приобретение 1 шт</t>
  </si>
  <si>
    <t>Использовано материалов</t>
  </si>
  <si>
    <t>Всего затрачено на производство</t>
  </si>
  <si>
    <t>Всего затрачено на покупку</t>
  </si>
  <si>
    <t>Общие затраты</t>
  </si>
  <si>
    <t>Потребность в материалах при изготовлении изделий</t>
  </si>
  <si>
    <t>Планы производства и покупки изделий</t>
  </si>
  <si>
    <t xml:space="preserve">Компания должна выполнить заказ на поставку 3-х видов изделий, изготовив их из имеющихся на складе материалов. Каждый вид изделий изготавливается из двух типов материалов. К сожалению, материалов недостаточно для выполнения заказа полностью. 
Необходимо определить какие виды изделий стоит произвести самостоятельно, а какие приобрести на стороне, чтобы затраты компании были минимальны.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</si>
</sst>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>
      <alignment horizontal="left"/>
    </xf>
  </cellStyleXfs>
  <cellXfs count="26">
    <xf numFmtId="0" fontId="0" fillId="0" borderId="0" xfId="0"/>
    <xf numFmtId="0" fontId="1" fillId="0" borderId="0" xfId="0" applyFont="1"/>
    <xf numFmtId="0" fontId="2" fillId="0" borderId="0" xfId="1"/>
    <xf numFmtId="0" fontId="0" fillId="0" borderId="1" xfId="0" applyBorder="1"/>
    <xf numFmtId="0" fontId="9" fillId="6" borderId="0" xfId="1" applyFont="1" applyFill="1" applyAlignment="1">
      <alignment vertical="center" wrapText="1"/>
    </xf>
    <xf numFmtId="0" fontId="11" fillId="7" borderId="0" xfId="0" applyFont="1" applyFill="1" applyAlignment="1"/>
    <xf numFmtId="0" fontId="12" fillId="7" borderId="0" xfId="0" applyFont="1" applyFill="1" applyAlignment="1">
      <alignment vertical="center"/>
    </xf>
    <xf numFmtId="0" fontId="6" fillId="4" borderId="0" xfId="0" applyNumberFormat="1" applyFont="1" applyFill="1" applyAlignment="1">
      <alignment horizontal="centerContinuous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Fill="1" applyBorder="1"/>
    <xf numFmtId="0" fontId="13" fillId="0" borderId="1" xfId="0" applyFont="1" applyBorder="1"/>
    <xf numFmtId="0" fontId="1" fillId="0" borderId="1" xfId="0" applyFont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3" fontId="1" fillId="0" borderId="1" xfId="0" applyNumberFormat="1" applyFont="1" applyBorder="1"/>
    <xf numFmtId="3" fontId="0" fillId="8" borderId="1" xfId="0" applyNumberFormat="1" applyFill="1" applyBorder="1" applyAlignment="1">
      <alignment vertical="top"/>
    </xf>
    <xf numFmtId="3" fontId="0" fillId="2" borderId="1" xfId="0" applyNumberFormat="1" applyFill="1" applyBorder="1"/>
    <xf numFmtId="0" fontId="1" fillId="8" borderId="1" xfId="0" applyFont="1" applyFill="1" applyBorder="1" applyAlignment="1">
      <alignment wrapText="1"/>
    </xf>
    <xf numFmtId="3" fontId="0" fillId="8" borderId="1" xfId="0" applyNumberFormat="1" applyFill="1" applyBorder="1"/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/>
    <xf numFmtId="3" fontId="1" fillId="3" borderId="1" xfId="0" applyNumberFormat="1" applyFont="1" applyFill="1" applyBorder="1"/>
    <xf numFmtId="3" fontId="14" fillId="0" borderId="1" xfId="0" applyNumberFormat="1" applyFont="1" applyBorder="1"/>
    <xf numFmtId="0" fontId="8" fillId="5" borderId="0" xfId="4" applyFont="1" applyFill="1" applyAlignment="1" applyProtection="1">
      <alignment vertical="center"/>
    </xf>
    <xf numFmtId="0" fontId="8" fillId="5" borderId="0" xfId="4" applyFont="1" applyFill="1" applyAlignment="1" applyProtection="1">
      <alignment horizontal="center" vertical="center"/>
    </xf>
    <xf numFmtId="0" fontId="5" fillId="7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11a-optimalnaya-struktura-vypuskaemoy-produkcii-s-priobreteniem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6"/>
  <sheetViews>
    <sheetView tabSelected="1" topLeftCell="A4" workbookViewId="0">
      <selection activeCell="A2" sqref="A2"/>
    </sheetView>
  </sheetViews>
  <sheetFormatPr defaultRowHeight="15" x14ac:dyDescent="0.25"/>
  <cols>
    <col min="1" max="1" width="17.5703125" customWidth="1"/>
    <col min="2" max="2" width="14" customWidth="1"/>
    <col min="3" max="4" width="14.7109375" customWidth="1"/>
    <col min="5" max="5" width="15.85546875" bestFit="1" customWidth="1"/>
    <col min="6" max="6" width="10.28515625" customWidth="1"/>
    <col min="8" max="8" width="15" bestFit="1" customWidth="1"/>
    <col min="263" max="263" width="10" customWidth="1"/>
    <col min="344" max="344" width="8.5703125" customWidth="1"/>
  </cols>
  <sheetData>
    <row r="1" spans="1:8" ht="26.25" x14ac:dyDescent="0.25">
      <c r="A1" s="23" t="s">
        <v>3</v>
      </c>
      <c r="B1" s="23"/>
      <c r="C1" s="23"/>
      <c r="D1" s="23"/>
      <c r="E1" s="23"/>
      <c r="F1" s="23"/>
      <c r="G1" s="23"/>
      <c r="H1" s="23"/>
    </row>
    <row r="2" spans="1:8" ht="15.75" x14ac:dyDescent="0.25">
      <c r="A2" s="25" t="s">
        <v>4</v>
      </c>
      <c r="B2" s="5"/>
      <c r="C2" s="5"/>
      <c r="D2" s="5"/>
      <c r="E2" s="5"/>
      <c r="F2" s="5"/>
      <c r="G2" s="5"/>
      <c r="H2" s="5"/>
    </row>
    <row r="3" spans="1:8" ht="18.75" x14ac:dyDescent="0.25">
      <c r="A3" s="6" t="s">
        <v>5</v>
      </c>
      <c r="B3" s="6"/>
      <c r="C3" s="6"/>
      <c r="D3" s="6"/>
      <c r="E3" s="6"/>
      <c r="F3" s="6"/>
      <c r="G3" s="6"/>
      <c r="H3" s="6"/>
    </row>
    <row r="4" spans="1:8" ht="90" x14ac:dyDescent="0.25">
      <c r="A4" s="7" t="s">
        <v>25</v>
      </c>
      <c r="B4" s="7"/>
      <c r="C4" s="7"/>
      <c r="D4" s="7"/>
      <c r="E4" s="7"/>
      <c r="F4" s="7"/>
      <c r="G4" s="7"/>
      <c r="H4" s="7"/>
    </row>
    <row r="5" spans="1:8" x14ac:dyDescent="0.25">
      <c r="A5" s="1" t="s">
        <v>23</v>
      </c>
    </row>
    <row r="6" spans="1:8" x14ac:dyDescent="0.25">
      <c r="A6" s="3"/>
      <c r="B6" s="8" t="s">
        <v>9</v>
      </c>
      <c r="C6" s="8" t="s">
        <v>10</v>
      </c>
    </row>
    <row r="7" spans="1:8" x14ac:dyDescent="0.25">
      <c r="A7" s="11" t="s">
        <v>6</v>
      </c>
      <c r="B7" s="3">
        <v>10</v>
      </c>
      <c r="C7" s="3">
        <v>6</v>
      </c>
    </row>
    <row r="8" spans="1:8" x14ac:dyDescent="0.25">
      <c r="A8" s="11" t="s">
        <v>7</v>
      </c>
      <c r="B8" s="3">
        <v>5</v>
      </c>
      <c r="C8" s="3">
        <v>10</v>
      </c>
    </row>
    <row r="9" spans="1:8" x14ac:dyDescent="0.25">
      <c r="A9" s="11" t="s">
        <v>8</v>
      </c>
      <c r="B9" s="3">
        <v>20</v>
      </c>
      <c r="C9" s="3">
        <v>15</v>
      </c>
    </row>
    <row r="10" spans="1:8" ht="30" x14ac:dyDescent="0.25">
      <c r="A10" s="17" t="s">
        <v>11</v>
      </c>
      <c r="B10" s="18">
        <v>70000</v>
      </c>
      <c r="C10" s="18">
        <v>50000</v>
      </c>
    </row>
    <row r="11" spans="1:8" ht="30" x14ac:dyDescent="0.25">
      <c r="A11" s="9" t="s">
        <v>19</v>
      </c>
      <c r="B11" s="14">
        <f>SUMPRODUCT(B7:B9,$B$15:$B$17)</f>
        <v>54166.666666666672</v>
      </c>
      <c r="C11" s="14">
        <f>SUMPRODUCT(C7:C9,$B$15:$B$17)</f>
        <v>50000</v>
      </c>
    </row>
    <row r="13" spans="1:8" x14ac:dyDescent="0.25">
      <c r="A13" s="10" t="s">
        <v>24</v>
      </c>
    </row>
    <row r="14" spans="1:8" ht="30" x14ac:dyDescent="0.25">
      <c r="A14" s="3"/>
      <c r="B14" s="9" t="s">
        <v>12</v>
      </c>
      <c r="C14" s="12" t="s">
        <v>15</v>
      </c>
      <c r="D14" s="12" t="s">
        <v>16</v>
      </c>
      <c r="E14" s="13" t="s">
        <v>13</v>
      </c>
    </row>
    <row r="15" spans="1:8" x14ac:dyDescent="0.25">
      <c r="A15" s="11" t="s">
        <v>6</v>
      </c>
      <c r="B15" s="16">
        <v>4166.666666666667</v>
      </c>
      <c r="C15" s="16">
        <v>833.33333333333326</v>
      </c>
      <c r="D15" s="14">
        <f>SUM(B15:C15)</f>
        <v>5000</v>
      </c>
      <c r="E15" s="15">
        <v>5000</v>
      </c>
    </row>
    <row r="16" spans="1:8" x14ac:dyDescent="0.25">
      <c r="A16" s="11" t="s">
        <v>7</v>
      </c>
      <c r="B16" s="16">
        <v>2500</v>
      </c>
      <c r="C16" s="16">
        <v>0</v>
      </c>
      <c r="D16" s="14">
        <f t="shared" ref="D16:D17" si="0">SUM(B16:C16)</f>
        <v>2500</v>
      </c>
      <c r="E16" s="15">
        <v>2500</v>
      </c>
    </row>
    <row r="17" spans="1:5" x14ac:dyDescent="0.25">
      <c r="A17" s="11" t="s">
        <v>8</v>
      </c>
      <c r="B17" s="16">
        <v>0</v>
      </c>
      <c r="C17" s="16">
        <v>2000</v>
      </c>
      <c r="D17" s="14">
        <f t="shared" si="0"/>
        <v>2000</v>
      </c>
      <c r="E17" s="15">
        <v>2000</v>
      </c>
    </row>
    <row r="19" spans="1:5" x14ac:dyDescent="0.25">
      <c r="A19" s="10" t="s">
        <v>14</v>
      </c>
    </row>
    <row r="20" spans="1:5" ht="45" x14ac:dyDescent="0.25">
      <c r="A20" s="3"/>
      <c r="B20" s="19" t="s">
        <v>17</v>
      </c>
      <c r="C20" s="19" t="s">
        <v>18</v>
      </c>
      <c r="D20" s="19" t="s">
        <v>20</v>
      </c>
      <c r="E20" s="19" t="s">
        <v>21</v>
      </c>
    </row>
    <row r="21" spans="1:5" x14ac:dyDescent="0.25">
      <c r="A21" s="11" t="s">
        <v>6</v>
      </c>
      <c r="B21" s="3">
        <v>50</v>
      </c>
      <c r="C21" s="3">
        <v>150</v>
      </c>
      <c r="D21" s="14">
        <f t="shared" ref="D21:E23" si="1">B21*B15</f>
        <v>208333.33333333334</v>
      </c>
      <c r="E21" s="14">
        <f t="shared" si="1"/>
        <v>124999.99999999999</v>
      </c>
    </row>
    <row r="22" spans="1:5" x14ac:dyDescent="0.25">
      <c r="A22" s="11" t="s">
        <v>7</v>
      </c>
      <c r="B22" s="3">
        <v>100</v>
      </c>
      <c r="C22" s="3">
        <v>300</v>
      </c>
      <c r="D22" s="14">
        <f t="shared" si="1"/>
        <v>250000</v>
      </c>
      <c r="E22" s="14">
        <f t="shared" si="1"/>
        <v>0</v>
      </c>
    </row>
    <row r="23" spans="1:5" x14ac:dyDescent="0.25">
      <c r="A23" s="11" t="s">
        <v>8</v>
      </c>
      <c r="B23" s="3">
        <v>150</v>
      </c>
      <c r="C23" s="3">
        <v>350</v>
      </c>
      <c r="D23" s="14">
        <f t="shared" si="1"/>
        <v>0</v>
      </c>
      <c r="E23" s="14">
        <f t="shared" si="1"/>
        <v>700000</v>
      </c>
    </row>
    <row r="24" spans="1:5" x14ac:dyDescent="0.25">
      <c r="D24" s="22">
        <f>SUM(D21:D23)</f>
        <v>458333.33333333337</v>
      </c>
      <c r="E24" s="22">
        <f>SUM(E21:E23)</f>
        <v>825000</v>
      </c>
    </row>
    <row r="26" spans="1:5" x14ac:dyDescent="0.25">
      <c r="C26" s="20" t="s">
        <v>22</v>
      </c>
      <c r="D26" s="21">
        <f>SUM(D24:E24)</f>
        <v>1283333.3333333335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Пример</vt:lpstr>
      <vt:lpstr>EXCEL2.RU</vt:lpstr>
      <vt:lpstr>Всего_изделий</vt:lpstr>
      <vt:lpstr>Заказ</vt:lpstr>
      <vt:lpstr>Запасы_материалов</vt:lpstr>
      <vt:lpstr>Использовано_материалов</vt:lpstr>
      <vt:lpstr>Количество</vt:lpstr>
      <vt:lpstr>Общие_затраты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2012-05-10T04:44:58Z</dcterms:created>
  <dcterms:modified xsi:type="dcterms:W3CDTF">2015-03-24T12:59:05Z</dcterms:modified>
</cp:coreProperties>
</file>