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480" windowHeight="7635"/>
  </bookViews>
  <sheets>
    <sheet name="Лист1" sheetId="10" r:id="rId1"/>
    <sheet name="EXCEL2.RU" sheetId="11" r:id="rId2"/>
    <sheet name="EXCEL2.RU (2)" sheetId="12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Фрукт">OFFSET('[1]Множественные условия'!$I$3,,,COUNTIF('[1]Множественные условия'!$I$3:$I$13,"*?"))</definedName>
  </definedNames>
  <calcPr calcId="145621"/>
</workbook>
</file>

<file path=xl/calcChain.xml><?xml version="1.0" encoding="utf-8"?>
<calcChain xmlns="http://schemas.openxmlformats.org/spreadsheetml/2006/main">
  <c r="C26" i="10" l="1"/>
  <c r="D26" i="10"/>
  <c r="F26" i="10"/>
  <c r="J26" i="10"/>
  <c r="C25" i="10"/>
  <c r="D25" i="10"/>
  <c r="F25" i="10"/>
  <c r="J25" i="10"/>
  <c r="C23" i="10"/>
  <c r="D23" i="10"/>
  <c r="F23" i="10"/>
  <c r="C24" i="10"/>
  <c r="D24" i="10"/>
  <c r="F24" i="10"/>
  <c r="C22" i="10"/>
  <c r="D22" i="10"/>
  <c r="F22" i="10"/>
  <c r="J22" i="10"/>
  <c r="J23" i="10"/>
  <c r="J24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6" i="10"/>
  <c r="C21" i="10" l="1"/>
  <c r="D21" i="10"/>
  <c r="F21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6" i="10"/>
  <c r="C20" i="10"/>
  <c r="D20" i="10"/>
  <c r="C19" i="10" l="1"/>
  <c r="D19" i="10"/>
  <c r="C18" i="10"/>
  <c r="D18" i="10"/>
  <c r="C17" i="10" l="1"/>
  <c r="D17" i="10"/>
  <c r="D6" i="10"/>
  <c r="C6" i="10"/>
  <c r="A7" i="10"/>
  <c r="B7" i="10"/>
  <c r="D7" i="10" l="1"/>
  <c r="A8" i="10"/>
  <c r="B8" i="10"/>
  <c r="C8" i="10" s="1"/>
  <c r="C7" i="10"/>
  <c r="A9" i="10" l="1"/>
  <c r="D8" i="10"/>
  <c r="B9" i="10"/>
  <c r="C9" i="10" s="1"/>
  <c r="A10" i="10" l="1"/>
  <c r="D9" i="10"/>
  <c r="B10" i="10"/>
  <c r="C10" i="10" s="1"/>
  <c r="A11" i="10" l="1"/>
  <c r="D10" i="10"/>
  <c r="B11" i="10"/>
  <c r="C11" i="10" s="1"/>
  <c r="A12" i="10" l="1"/>
  <c r="D11" i="10"/>
  <c r="B12" i="10"/>
  <c r="C12" i="10" s="1"/>
  <c r="A13" i="10" l="1"/>
  <c r="D12" i="10"/>
  <c r="B13" i="10"/>
  <c r="C13" i="10" s="1"/>
  <c r="A14" i="10" l="1"/>
  <c r="D13" i="10"/>
  <c r="B14" i="10"/>
  <c r="C14" i="10" s="1"/>
  <c r="A15" i="10" l="1"/>
  <c r="D14" i="10"/>
  <c r="B15" i="10"/>
  <c r="C15" i="10"/>
  <c r="A16" i="10" l="1"/>
  <c r="D15" i="10"/>
  <c r="B16" i="10"/>
  <c r="C16" i="10"/>
  <c r="D16" i="10" l="1"/>
</calcChain>
</file>

<file path=xl/sharedStrings.xml><?xml version="1.0" encoding="utf-8"?>
<sst xmlns="http://schemas.openxmlformats.org/spreadsheetml/2006/main" count="20" uniqueCount="17">
  <si>
    <t>Начало</t>
  </si>
  <si>
    <t>Окончание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</si>
  <si>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</si>
  <si>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</si>
  <si>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</si>
  <si>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Прошло полных месяцев</t>
  </si>
  <si>
    <t>Файл скачан с сайта excel2.ru &gt;&gt;&gt;</t>
  </si>
  <si>
    <t>Перейти к статье &gt;&gt;&gt;</t>
  </si>
  <si>
    <t>Сколько полных месяцев прошло?</t>
  </si>
  <si>
    <t>Остаток дней</t>
  </si>
  <si>
    <t>Прошло полных календарных месяцев</t>
  </si>
  <si>
    <t>Полных месяцев</t>
  </si>
  <si>
    <t>обе даты принадлежат 1 месяцу</t>
  </si>
  <si>
    <t>ДНЕЙ360()</t>
  </si>
  <si>
    <t>Функция ДНЕЙ360() не последовательна</t>
  </si>
  <si>
    <t>считает, что 1 месяц прошел</t>
  </si>
  <si>
    <t>не считает, что 1 месяц прошел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</si>
</sst>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1"/>
    <xf numFmtId="0" fontId="6" fillId="0" borderId="0" xfId="0" applyFont="1" applyFill="1" applyBorder="1" applyAlignment="1"/>
    <xf numFmtId="0" fontId="7" fillId="0" borderId="0" xfId="2" applyFont="1" applyAlignment="1" applyProtection="1"/>
    <xf numFmtId="14" fontId="0" fillId="0" borderId="1" xfId="0" applyNumberFormat="1" applyBorder="1"/>
    <xf numFmtId="0" fontId="0" fillId="0" borderId="1" xfId="0" applyBorder="1"/>
    <xf numFmtId="0" fontId="9" fillId="3" borderId="0" xfId="1" applyFont="1" applyFill="1" applyAlignment="1">
      <alignment vertical="center" wrapText="1"/>
    </xf>
    <xf numFmtId="0" fontId="8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2" fillId="4" borderId="0" xfId="0" applyFont="1" applyFill="1" applyAlignment="1"/>
    <xf numFmtId="0" fontId="13" fillId="4" borderId="0" xfId="0" applyFont="1" applyFill="1" applyAlignment="1">
      <alignment vertical="center"/>
    </xf>
    <xf numFmtId="0" fontId="1" fillId="0" borderId="2" xfId="0" applyFont="1" applyBorder="1"/>
    <xf numFmtId="14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14" fontId="6" fillId="0" borderId="1" xfId="0" applyNumberFormat="1" applyFont="1" applyBorder="1"/>
    <xf numFmtId="0" fontId="6" fillId="0" borderId="1" xfId="0" applyFont="1" applyBorder="1"/>
    <xf numFmtId="0" fontId="8" fillId="2" borderId="0" xfId="4" applyFont="1" applyFill="1" applyAlignment="1" applyProtection="1">
      <alignment horizontal="center" vertical="center"/>
    </xf>
    <xf numFmtId="0" fontId="6" fillId="0" borderId="1" xfId="0" applyFont="1" applyFill="1" applyBorder="1"/>
    <xf numFmtId="0" fontId="1" fillId="0" borderId="1" xfId="0" applyFont="1" applyBorder="1"/>
    <xf numFmtId="0" fontId="0" fillId="0" borderId="1" xfId="0" applyFill="1" applyBorder="1"/>
    <xf numFmtId="0" fontId="0" fillId="5" borderId="1" xfId="0" applyFill="1" applyBorder="1"/>
    <xf numFmtId="0" fontId="14" fillId="0" borderId="0" xfId="0" applyFo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7;&#1088;&#1077;&#1076;&#1085;&#1077;&#1077;/&#1087;&#1086;&#1076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ножественные условия"/>
      <sheetName val="СЧЕТЕСЛИ (диапазон)"/>
    </sheetNames>
    <sheetDataSet>
      <sheetData sheetId="0">
        <row r="3">
          <cell r="I3" t="str">
            <v>яблоки</v>
          </cell>
        </row>
        <row r="4">
          <cell r="I4" t="str">
            <v>персики</v>
          </cell>
        </row>
        <row r="5">
          <cell r="I5" t="str">
            <v>груши</v>
          </cell>
        </row>
        <row r="6">
          <cell r="I6" t="str">
            <v>апельсины</v>
          </cell>
        </row>
        <row r="7">
          <cell r="I7" t="str">
            <v/>
          </cell>
        </row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2">
          <cell r="I12" t="str">
            <v/>
          </cell>
        </row>
        <row r="13">
          <cell r="I13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ms-excel-skolko-polnyh-mesyacev-proshlo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24" sqref="K24"/>
    </sheetView>
  </sheetViews>
  <sheetFormatPr defaultRowHeight="15" x14ac:dyDescent="0.25"/>
  <cols>
    <col min="1" max="1" width="10.140625" bestFit="1" customWidth="1"/>
    <col min="2" max="2" width="11.140625" bestFit="1" customWidth="1"/>
    <col min="3" max="3" width="18" customWidth="1"/>
    <col min="4" max="4" width="13.42578125" bestFit="1" customWidth="1"/>
    <col min="5" max="5" width="3.42578125" customWidth="1"/>
    <col min="6" max="6" width="20.28515625" customWidth="1"/>
    <col min="7" max="7" width="10.140625" bestFit="1" customWidth="1"/>
    <col min="10" max="10" width="10.5703125" customWidth="1"/>
    <col min="269" max="269" width="10" customWidth="1"/>
    <col min="350" max="350" width="8.5703125" customWidth="1"/>
  </cols>
  <sheetData>
    <row r="1" spans="1:10" ht="26.25" x14ac:dyDescent="0.25">
      <c r="A1" s="7" t="s">
        <v>6</v>
      </c>
      <c r="B1" s="7"/>
      <c r="C1" s="7"/>
      <c r="D1" s="7"/>
    </row>
    <row r="2" spans="1:10" ht="15.75" x14ac:dyDescent="0.25">
      <c r="A2" s="8" t="s">
        <v>7</v>
      </c>
      <c r="B2" s="9"/>
      <c r="C2" s="9"/>
      <c r="D2" s="9"/>
    </row>
    <row r="3" spans="1:10" ht="18.75" x14ac:dyDescent="0.25">
      <c r="A3" s="10" t="s">
        <v>8</v>
      </c>
      <c r="B3" s="10"/>
      <c r="C3" s="10"/>
      <c r="D3" s="10"/>
    </row>
    <row r="4" spans="1:10" x14ac:dyDescent="0.25">
      <c r="C4" s="11" t="s">
        <v>5</v>
      </c>
    </row>
    <row r="5" spans="1:10" ht="45.75" x14ac:dyDescent="0.3">
      <c r="A5" s="14" t="s">
        <v>0</v>
      </c>
      <c r="B5" s="14" t="s">
        <v>1</v>
      </c>
      <c r="C5" s="14" t="s">
        <v>11</v>
      </c>
      <c r="D5" s="14" t="s">
        <v>9</v>
      </c>
      <c r="E5" s="2"/>
      <c r="F5" s="13" t="s">
        <v>10</v>
      </c>
      <c r="G5" s="2"/>
      <c r="H5" s="3"/>
      <c r="J5" s="19" t="s">
        <v>13</v>
      </c>
    </row>
    <row r="6" spans="1:10" x14ac:dyDescent="0.25">
      <c r="A6" s="4">
        <v>40091</v>
      </c>
      <c r="B6" s="4">
        <v>40853</v>
      </c>
      <c r="C6" s="5" t="str">
        <f>DATEDIF(A6,B6,"m")&amp;" месяц"&amp;VLOOKUP(MOD(MAX(MOD(DATEDIF(A6,B6,"m")-11,100),9),10),{0,"";1,"а";4,"ев"},2)</f>
        <v>25 месяцев</v>
      </c>
      <c r="D6" s="5">
        <f>B6-EDATE(A6,DATEDIF(A6,B6,"m"))</f>
        <v>1</v>
      </c>
      <c r="F6" s="5">
        <f>IFERROR(DATEDIF(EOMONTH(A6,0)+1,EOMONTH(B6,-1)+1,"m"),0)</f>
        <v>24</v>
      </c>
      <c r="G6" s="12"/>
      <c r="J6" s="5">
        <f>TRUNC(DAYS360(A6,B6)/30)</f>
        <v>25</v>
      </c>
    </row>
    <row r="7" spans="1:10" x14ac:dyDescent="0.25">
      <c r="A7" s="4">
        <f>A6+10</f>
        <v>40101</v>
      </c>
      <c r="B7" s="4">
        <f>B6-15</f>
        <v>40838</v>
      </c>
      <c r="C7" s="5" t="str">
        <f>DATEDIF(A7,B7,"m")&amp;" месяц"&amp;VLOOKUP(MOD(MAX(MOD(DATEDIF(A7,B7,"m")-11,100),9),10),{0,"";1,"а";4,"ев"},2)</f>
        <v>24 месяца</v>
      </c>
      <c r="D7" s="5">
        <f t="shared" ref="D7:D16" si="0">B7-EDATE(A7,DATEDIF(A7,B7,"m"))</f>
        <v>7</v>
      </c>
      <c r="F7" s="5">
        <f t="shared" ref="F7:F20" si="1">IFERROR(DATEDIF(EOMONTH(A7,0)+1,EOMONTH(B7,-1)+1,"m"),0)</f>
        <v>23</v>
      </c>
      <c r="G7" s="12"/>
      <c r="J7" s="5">
        <f>TRUNC(DAYS360(A7,B7)/30)</f>
        <v>24</v>
      </c>
    </row>
    <row r="8" spans="1:10" x14ac:dyDescent="0.25">
      <c r="A8" s="4">
        <f t="shared" ref="A8:A16" si="2">A7+10</f>
        <v>40111</v>
      </c>
      <c r="B8" s="4">
        <f t="shared" ref="B8:B16" si="3">B7-15</f>
        <v>40823</v>
      </c>
      <c r="C8" s="5" t="str">
        <f>DATEDIF(A8,B8,"m")&amp;" месяц"&amp;VLOOKUP(MOD(MAX(MOD(DATEDIF(A8,B8,"m")-11,100),9),10),{0,"";1,"а";4,"ев"},2)</f>
        <v>23 месяца</v>
      </c>
      <c r="D8" s="5">
        <f t="shared" si="0"/>
        <v>12</v>
      </c>
      <c r="F8" s="5">
        <f t="shared" si="1"/>
        <v>23</v>
      </c>
      <c r="G8" s="12"/>
      <c r="J8" s="5">
        <f>TRUNC(DAYS360(A8,B8)/30)</f>
        <v>23</v>
      </c>
    </row>
    <row r="9" spans="1:10" x14ac:dyDescent="0.25">
      <c r="A9" s="4">
        <f t="shared" si="2"/>
        <v>40121</v>
      </c>
      <c r="B9" s="4">
        <f t="shared" si="3"/>
        <v>40808</v>
      </c>
      <c r="C9" s="5" t="str">
        <f>DATEDIF(A9,B9,"m")&amp;" месяц"&amp;VLOOKUP(MOD(MAX(MOD(DATEDIF(A9,B9,"m")-11,100),9),10),{0,"";1,"а";4,"ев"},2)</f>
        <v>22 месяца</v>
      </c>
      <c r="D9" s="5">
        <f t="shared" si="0"/>
        <v>18</v>
      </c>
      <c r="F9" s="5">
        <f t="shared" si="1"/>
        <v>21</v>
      </c>
      <c r="G9" s="12"/>
      <c r="J9" s="5">
        <f>TRUNC(DAYS360(A9,B9)/30)</f>
        <v>22</v>
      </c>
    </row>
    <row r="10" spans="1:10" x14ac:dyDescent="0.25">
      <c r="A10" s="4">
        <f t="shared" si="2"/>
        <v>40131</v>
      </c>
      <c r="B10" s="4">
        <f t="shared" si="3"/>
        <v>40793</v>
      </c>
      <c r="C10" s="5" t="str">
        <f>DATEDIF(A10,B10,"m")&amp;" месяц"&amp;VLOOKUP(MOD(MAX(MOD(DATEDIF(A10,B10,"m")-11,100),9),10),{0,"";1,"а";4,"ев"},2)</f>
        <v>21 месяц</v>
      </c>
      <c r="D10" s="5">
        <f t="shared" si="0"/>
        <v>24</v>
      </c>
      <c r="F10" s="5">
        <f t="shared" si="1"/>
        <v>21</v>
      </c>
      <c r="G10" s="12"/>
      <c r="J10" s="5">
        <f>TRUNC(DAYS360(A10,B10)/30)</f>
        <v>21</v>
      </c>
    </row>
    <row r="11" spans="1:10" x14ac:dyDescent="0.25">
      <c r="A11" s="4">
        <f t="shared" si="2"/>
        <v>40141</v>
      </c>
      <c r="B11" s="4">
        <f t="shared" si="3"/>
        <v>40778</v>
      </c>
      <c r="C11" s="5" t="str">
        <f>DATEDIF(A11,B11,"m")&amp;" месяц"&amp;VLOOKUP(MOD(MAX(MOD(DATEDIF(A11,B11,"m")-11,100),9),10),{0,"";1,"а";4,"ев"},2)</f>
        <v>20 месяцев</v>
      </c>
      <c r="D11" s="5">
        <f t="shared" si="0"/>
        <v>30</v>
      </c>
      <c r="F11" s="5">
        <f t="shared" si="1"/>
        <v>20</v>
      </c>
      <c r="G11" s="12"/>
      <c r="J11" s="5">
        <f>TRUNC(DAYS360(A11,B11)/30)</f>
        <v>20</v>
      </c>
    </row>
    <row r="12" spans="1:10" x14ac:dyDescent="0.25">
      <c r="A12" s="4">
        <f t="shared" si="2"/>
        <v>40151</v>
      </c>
      <c r="B12" s="4">
        <f t="shared" si="3"/>
        <v>40763</v>
      </c>
      <c r="C12" s="5" t="str">
        <f>DATEDIF(A12,B12,"m")&amp;" месяц"&amp;VLOOKUP(MOD(MAX(MOD(DATEDIF(A12,B12,"m")-11,100),9),10),{0,"";1,"а";4,"ев"},2)</f>
        <v>20 месяцев</v>
      </c>
      <c r="D12" s="5">
        <f t="shared" si="0"/>
        <v>4</v>
      </c>
      <c r="F12" s="5">
        <f t="shared" si="1"/>
        <v>19</v>
      </c>
      <c r="G12" s="12"/>
      <c r="J12" s="5">
        <f>TRUNC(DAYS360(A12,B12)/30)</f>
        <v>20</v>
      </c>
    </row>
    <row r="13" spans="1:10" x14ac:dyDescent="0.25">
      <c r="A13" s="4">
        <f t="shared" si="2"/>
        <v>40161</v>
      </c>
      <c r="B13" s="4">
        <f t="shared" si="3"/>
        <v>40748</v>
      </c>
      <c r="C13" s="5" t="str">
        <f>DATEDIF(A13,B13,"m")&amp;" месяц"&amp;VLOOKUP(MOD(MAX(MOD(DATEDIF(A13,B13,"m")-11,100),9),10),{0,"";1,"а";4,"ев"},2)</f>
        <v>19 месяцев</v>
      </c>
      <c r="D13" s="5">
        <f t="shared" si="0"/>
        <v>10</v>
      </c>
      <c r="F13" s="5">
        <f t="shared" si="1"/>
        <v>18</v>
      </c>
      <c r="G13" s="12"/>
      <c r="J13" s="5">
        <f>TRUNC(DAYS360(A13,B13)/30)</f>
        <v>19</v>
      </c>
    </row>
    <row r="14" spans="1:10" x14ac:dyDescent="0.25">
      <c r="A14" s="4">
        <f t="shared" si="2"/>
        <v>40171</v>
      </c>
      <c r="B14" s="4">
        <f t="shared" si="3"/>
        <v>40733</v>
      </c>
      <c r="C14" s="5" t="str">
        <f>DATEDIF(A14,B14,"m")&amp;" месяц"&amp;VLOOKUP(MOD(MAX(MOD(DATEDIF(A14,B14,"m")-11,100),9),10),{0,"";1,"а";4,"ев"},2)</f>
        <v>18 месяцев</v>
      </c>
      <c r="D14" s="5">
        <f t="shared" si="0"/>
        <v>15</v>
      </c>
      <c r="F14" s="5">
        <f t="shared" si="1"/>
        <v>18</v>
      </c>
      <c r="G14" s="12"/>
      <c r="J14" s="5">
        <f>TRUNC(DAYS360(A14,B14)/30)</f>
        <v>18</v>
      </c>
    </row>
    <row r="15" spans="1:10" x14ac:dyDescent="0.25">
      <c r="A15" s="4">
        <f t="shared" si="2"/>
        <v>40181</v>
      </c>
      <c r="B15" s="4">
        <f t="shared" si="3"/>
        <v>40718</v>
      </c>
      <c r="C15" s="5" t="str">
        <f>DATEDIF(A15,B15,"m")&amp;" месяц"&amp;VLOOKUP(MOD(MAX(MOD(DATEDIF(A15,B15,"m")-11,100),9),10),{0,"";1,"а";4,"ев"},2)</f>
        <v>17 месяцев</v>
      </c>
      <c r="D15" s="5">
        <f t="shared" si="0"/>
        <v>21</v>
      </c>
      <c r="F15" s="5">
        <f t="shared" si="1"/>
        <v>16</v>
      </c>
      <c r="G15" s="12"/>
      <c r="J15" s="5">
        <f>TRUNC(DAYS360(A15,B15)/30)</f>
        <v>17</v>
      </c>
    </row>
    <row r="16" spans="1:10" x14ac:dyDescent="0.25">
      <c r="A16" s="4">
        <f t="shared" si="2"/>
        <v>40191</v>
      </c>
      <c r="B16" s="4">
        <f t="shared" si="3"/>
        <v>40703</v>
      </c>
      <c r="C16" s="5" t="str">
        <f>DATEDIF(A16,B16,"m")&amp;" месяц"&amp;VLOOKUP(MOD(MAX(MOD(DATEDIF(A16,B16,"m")-11,100),9),10),{0,"";1,"а";4,"ев"},2)</f>
        <v>16 месяцев</v>
      </c>
      <c r="D16" s="5">
        <f t="shared" si="0"/>
        <v>27</v>
      </c>
      <c r="F16" s="5">
        <f t="shared" si="1"/>
        <v>16</v>
      </c>
      <c r="G16" s="12"/>
      <c r="J16" s="5">
        <f>TRUNC(DAYS360(A16,B16)/30)</f>
        <v>16</v>
      </c>
    </row>
    <row r="17" spans="1:11" x14ac:dyDescent="0.25">
      <c r="A17" s="4">
        <v>40207</v>
      </c>
      <c r="B17" s="4">
        <v>40266</v>
      </c>
      <c r="C17" s="5" t="str">
        <f>DATEDIF(A17,B17,"m")&amp;" месяц"&amp;VLOOKUP(MOD(MAX(MOD(DATEDIF(A17,B17,"m")-11,100),9),10),{0,"";1,"а";4,"ев"},2)</f>
        <v>2 месяца</v>
      </c>
      <c r="D17" s="5">
        <f t="shared" ref="D17:D18" si="4">B17-EDATE(A17,DATEDIF(A17,B17,"m"))</f>
        <v>0</v>
      </c>
      <c r="F17" s="5">
        <f t="shared" si="1"/>
        <v>1</v>
      </c>
      <c r="G17" s="12"/>
      <c r="J17" s="5">
        <f>TRUNC(DAYS360(A17,B17)/30)</f>
        <v>2</v>
      </c>
    </row>
    <row r="18" spans="1:11" x14ac:dyDescent="0.25">
      <c r="A18" s="4">
        <v>42049</v>
      </c>
      <c r="B18" s="4">
        <v>42238</v>
      </c>
      <c r="C18" s="5" t="str">
        <f>DATEDIF(A18,B18,"m")&amp;" месяц"&amp;VLOOKUP(MOD(MAX(MOD(DATEDIF(A18,B18,"m")-11,100),9),10),{0,"";1,"а";4,"ев"},2)</f>
        <v>6 месяцев</v>
      </c>
      <c r="D18" s="5">
        <f t="shared" si="4"/>
        <v>8</v>
      </c>
      <c r="F18" s="5">
        <f t="shared" si="1"/>
        <v>5</v>
      </c>
      <c r="J18" s="5">
        <f>TRUNC(DAYS360(A18,B18)/30)</f>
        <v>6</v>
      </c>
    </row>
    <row r="19" spans="1:11" x14ac:dyDescent="0.25">
      <c r="A19" s="15">
        <v>42064</v>
      </c>
      <c r="B19" s="15">
        <v>42094</v>
      </c>
      <c r="C19" s="16" t="str">
        <f>DATEDIF(A19,B19,"m")&amp;" месяц"&amp;VLOOKUP(MOD(MAX(MOD(DATEDIF(A19,B19,"m")-11,100),9),10),{0,"";1,"а";4,"ев"},2)</f>
        <v>0 месяцев</v>
      </c>
      <c r="D19" s="16">
        <f t="shared" ref="D19" si="5">B19-EDATE(A19,DATEDIF(A19,B19,"m"))</f>
        <v>30</v>
      </c>
      <c r="F19" s="5">
        <f t="shared" si="1"/>
        <v>0</v>
      </c>
      <c r="G19" t="s">
        <v>12</v>
      </c>
      <c r="J19" s="5">
        <f>TRUNC(DAYS360(A19,B19)/30)</f>
        <v>1</v>
      </c>
    </row>
    <row r="20" spans="1:11" x14ac:dyDescent="0.25">
      <c r="A20" s="15">
        <v>42064</v>
      </c>
      <c r="B20" s="15">
        <v>42095</v>
      </c>
      <c r="C20" s="16" t="str">
        <f>DATEDIF(A20,B20,"m")&amp;" месяц"&amp;VLOOKUP(MOD(MAX(MOD(DATEDIF(A20,B20,"m")-11,100),9),10),{0,"";1,"а";4,"ев"},2)</f>
        <v>1 месяц</v>
      </c>
      <c r="D20" s="16">
        <f t="shared" ref="D20" si="6">B20-EDATE(A20,DATEDIF(A20,B20,"m"))</f>
        <v>0</v>
      </c>
      <c r="F20" s="5">
        <f t="shared" si="1"/>
        <v>0</v>
      </c>
      <c r="J20" s="5">
        <f>TRUNC(DAYS360(A20,B20)/30)</f>
        <v>1</v>
      </c>
    </row>
    <row r="21" spans="1:11" x14ac:dyDescent="0.25">
      <c r="A21" s="15">
        <v>42064</v>
      </c>
      <c r="B21" s="15">
        <v>42124</v>
      </c>
      <c r="C21" s="16" t="str">
        <f>DATEDIF(A21,B21,"m")&amp;" месяц"&amp;VLOOKUP(MOD(MAX(MOD(DATEDIF(A21,B21,"m")-11,100),9),10),{0,"";1,"а";4,"ев"},2)</f>
        <v>1 месяц</v>
      </c>
      <c r="D21" s="16">
        <f t="shared" ref="D21:D22" si="7">B21-EDATE(A21,DATEDIF(A21,B21,"m"))</f>
        <v>29</v>
      </c>
      <c r="F21" s="5">
        <f t="shared" ref="F21:F22" si="8">IFERROR(DATEDIF(EOMONTH(A21,0)+1,EOMONTH(B21,-1)+1,"m"),0)</f>
        <v>0</v>
      </c>
      <c r="J21" s="5">
        <f>TRUNC(DAYS360(A21,B21)/30)</f>
        <v>1</v>
      </c>
    </row>
    <row r="22" spans="1:11" x14ac:dyDescent="0.25">
      <c r="A22" s="4">
        <v>32201</v>
      </c>
      <c r="B22" s="4">
        <v>33662</v>
      </c>
      <c r="C22" s="16" t="str">
        <f>DATEDIF(A22,B22,"m")&amp;" месяц"&amp;VLOOKUP(MOD(MAX(MOD(DATEDIF(A22,B22,"m")-11,100),9),10),{0,"";1,"а";4,"ев"},2)</f>
        <v>48 месяцев</v>
      </c>
      <c r="D22" s="18">
        <f t="shared" si="7"/>
        <v>0</v>
      </c>
      <c r="F22" s="20">
        <f t="shared" si="8"/>
        <v>47</v>
      </c>
      <c r="J22" s="5">
        <f t="shared" ref="J22:J24" si="9">TRUNC(DAYS360(A22,B22)/30)</f>
        <v>48</v>
      </c>
    </row>
    <row r="23" spans="1:11" x14ac:dyDescent="0.25">
      <c r="A23" s="4">
        <v>32202</v>
      </c>
      <c r="B23" s="4">
        <v>33663</v>
      </c>
      <c r="C23" s="16" t="str">
        <f>DATEDIF(A23,B23,"m")&amp;" месяц"&amp;VLOOKUP(MOD(MAX(MOD(DATEDIF(A23,B23,"m")-11,100),9),10),{0,"";1,"а";4,"ев"},2)</f>
        <v>48 месяцев</v>
      </c>
      <c r="D23" s="18">
        <f t="shared" ref="D23:D24" si="10">B23-EDATE(A23,DATEDIF(A23,B23,"m"))</f>
        <v>0</v>
      </c>
      <c r="F23" s="20">
        <f t="shared" ref="F23:F24" si="11">IFERROR(DATEDIF(EOMONTH(A23,0)+1,EOMONTH(B23,-1)+1,"m"),0)</f>
        <v>47</v>
      </c>
      <c r="J23" s="5">
        <f t="shared" si="9"/>
        <v>47</v>
      </c>
    </row>
    <row r="24" spans="1:11" x14ac:dyDescent="0.25">
      <c r="A24" s="4">
        <v>32203</v>
      </c>
      <c r="B24" s="4">
        <v>32263</v>
      </c>
      <c r="C24" s="16" t="str">
        <f>DATEDIF(A24,B24,"m")&amp;" месяц"&amp;VLOOKUP(MOD(MAX(MOD(DATEDIF(A24,B24,"m")-11,100),9),10),{0,"";1,"а";4,"ев"},2)</f>
        <v>1 месяц</v>
      </c>
      <c r="D24" s="18">
        <f t="shared" si="10"/>
        <v>29</v>
      </c>
      <c r="F24" s="20">
        <f t="shared" si="11"/>
        <v>0</v>
      </c>
      <c r="J24" s="5">
        <f t="shared" si="9"/>
        <v>1</v>
      </c>
      <c r="K24" t="s">
        <v>14</v>
      </c>
    </row>
    <row r="25" spans="1:11" x14ac:dyDescent="0.25">
      <c r="A25" s="4">
        <v>32233</v>
      </c>
      <c r="B25" s="4">
        <v>32263</v>
      </c>
      <c r="C25" s="16" t="str">
        <f>DATEDIF(A25,B25,"m")&amp;" месяц"&amp;VLOOKUP(MOD(MAX(MOD(DATEDIF(A25,B25,"m")-11,100),9),10),{0,"";1,"а";4,"ев"},2)</f>
        <v>0 месяцев</v>
      </c>
      <c r="D25" s="18">
        <f t="shared" ref="D25" si="12">B25-EDATE(A25,DATEDIF(A25,B25,"m"))</f>
        <v>30</v>
      </c>
      <c r="F25" s="20">
        <f t="shared" ref="F25" si="13">IFERROR(DATEDIF(EOMONTH(A25,0)+1,EOMONTH(B25,-1)+1,"m"),0)</f>
        <v>0</v>
      </c>
      <c r="J25" s="21">
        <f t="shared" ref="J25" si="14">TRUNC(DAYS360(A25,B25)/30)</f>
        <v>1</v>
      </c>
      <c r="K25" s="22" t="s">
        <v>15</v>
      </c>
    </row>
    <row r="26" spans="1:11" x14ac:dyDescent="0.25">
      <c r="A26" s="4">
        <v>32217</v>
      </c>
      <c r="B26" s="4">
        <v>32247</v>
      </c>
      <c r="C26" s="16" t="str">
        <f>DATEDIF(A26,B26,"m")&amp;" месяц"&amp;VLOOKUP(MOD(MAX(MOD(DATEDIF(A26,B26,"m")-11,100),9),10),{0,"";1,"а";4,"ев"},2)</f>
        <v>0 месяцев</v>
      </c>
      <c r="D26" s="18">
        <f t="shared" ref="D26" si="15">B26-EDATE(A26,DATEDIF(A26,B26,"m"))</f>
        <v>30</v>
      </c>
      <c r="F26" s="20">
        <f t="shared" ref="F26" si="16">IFERROR(DATEDIF(EOMONTH(A26,0)+1,EOMONTH(B26,-1)+1,"m"),0)</f>
        <v>0</v>
      </c>
      <c r="J26" s="21">
        <f t="shared" ref="J26" si="17">TRUNC(DAYS360(A26,B26)/30)</f>
        <v>0</v>
      </c>
      <c r="K26" s="22" t="s">
        <v>16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2</v>
      </c>
      <c r="B1" s="17"/>
      <c r="C1" s="17"/>
      <c r="D1" s="17"/>
      <c r="E1" s="17"/>
      <c r="F1" s="17"/>
      <c r="G1" s="17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7" t="s">
        <v>2</v>
      </c>
      <c r="B1" s="17"/>
      <c r="C1" s="17"/>
      <c r="D1" s="17"/>
      <c r="E1" s="17"/>
      <c r="F1" s="17"/>
      <c r="G1" s="17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2015-04-07T20:28:47Z</dcterms:modified>
</cp:coreProperties>
</file>