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90" windowWidth="18975" windowHeight="13230"/>
  </bookViews>
  <sheets>
    <sheet name="Лист1" sheetId="1" r:id="rId1"/>
    <sheet name="EXCEL2.RU" sheetId="8" r:id="rId2"/>
    <sheet name="EXCEL2.RU (2)" sheetId="9" state="veryHidden" r:id="rId3"/>
  </sheets>
  <definedNames>
    <definedName name="_xlnm._FilterDatabase" localSheetId="0" hidden="1">Лист1!$B$6:$D$104</definedName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I5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7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7" i="1"/>
  <c r="H7" i="1" l="1"/>
  <c r="H10" i="1"/>
  <c r="H8" i="1"/>
  <c r="H11" i="1"/>
  <c r="H9" i="1"/>
</calcChain>
</file>

<file path=xl/sharedStrings.xml><?xml version="1.0" encoding="utf-8"?>
<sst xmlns="http://schemas.openxmlformats.org/spreadsheetml/2006/main" count="38" uniqueCount="33">
  <si>
    <t>Поставщик</t>
  </si>
  <si>
    <t>Товар</t>
  </si>
  <si>
    <t>Количество</t>
  </si>
  <si>
    <t>Вкусные фрукты</t>
  </si>
  <si>
    <t>Товары</t>
  </si>
  <si>
    <t>Яблоки</t>
  </si>
  <si>
    <t>Апельсины</t>
  </si>
  <si>
    <t>Груши</t>
  </si>
  <si>
    <t>Мандарины</t>
  </si>
  <si>
    <t>Бананы</t>
  </si>
  <si>
    <t>Манго</t>
  </si>
  <si>
    <t>Абрикосы</t>
  </si>
  <si>
    <t>Персики</t>
  </si>
  <si>
    <t>Виноград</t>
  </si>
  <si>
    <t>Гуава</t>
  </si>
  <si>
    <t>Общее количество</t>
  </si>
  <si>
    <t>Поставки фруктов</t>
  </si>
  <si>
    <t>Фортуна-2000</t>
  </si>
  <si>
    <t>Зарубежный партнер</t>
  </si>
  <si>
    <t>Фрукто-склад</t>
  </si>
  <si>
    <t>Магнолия</t>
  </si>
  <si>
    <t>Действия:</t>
  </si>
  <si>
    <t>3. Диаграмма поставок этого фрукта в разрезе по поставщикам автоматически обновится</t>
  </si>
  <si>
    <t>Описание:</t>
  </si>
  <si>
    <t>1. Все значения в таблице выбираются случайным образом из списков Товары и Поставщики. Значения обновляются после нажатия клавиши F9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</si>
  <si>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</si>
  <si>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</si>
  <si>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</si>
  <si>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1. В ячейке H5 с помощью выпадающего списка выберите Товар, например, Груши</t>
  </si>
  <si>
    <t>2. Функция СУММПРОИЗВ() в диапазоне H7:H11 отберет из исходной таблицы только поставки этого фрукта</t>
  </si>
  <si>
    <t>Файл скачан с сайта excel2.ru &gt;&gt;&gt;</t>
  </si>
  <si>
    <t>Перейти к статье &gt;&gt;&gt;</t>
  </si>
  <si>
    <t>Динамические диаграммы в MS EXCEL. Часть2: Выборка данных формулами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</si>
</sst>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4" borderId="0" xfId="0" applyFont="1" applyFill="1"/>
    <xf numFmtId="0" fontId="1" fillId="5" borderId="6" xfId="0" applyFont="1" applyFill="1" applyBorder="1"/>
    <xf numFmtId="0" fontId="0" fillId="6" borderId="8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2" fillId="0" borderId="0" xfId="0" applyFont="1"/>
    <xf numFmtId="0" fontId="0" fillId="6" borderId="7" xfId="0" applyFill="1" applyBorder="1"/>
    <xf numFmtId="0" fontId="0" fillId="0" borderId="7" xfId="0" applyBorder="1"/>
    <xf numFmtId="0" fontId="3" fillId="0" borderId="0" xfId="0" applyFont="1"/>
    <xf numFmtId="0" fontId="5" fillId="0" borderId="0" xfId="1"/>
    <xf numFmtId="0" fontId="10" fillId="9" borderId="0" xfId="1" applyFont="1" applyFill="1" applyAlignment="1">
      <alignment vertical="center" wrapText="1"/>
    </xf>
    <xf numFmtId="0" fontId="9" fillId="8" borderId="0" xfId="4" applyFont="1" applyFill="1" applyAlignment="1" applyProtection="1">
      <alignment horizontal="center" vertical="center"/>
    </xf>
    <xf numFmtId="0" fontId="9" fillId="8" borderId="0" xfId="7" applyFont="1" applyFill="1" applyAlignment="1" applyProtection="1">
      <alignment vertical="center"/>
    </xf>
    <xf numFmtId="0" fontId="8" fillId="10" borderId="0" xfId="4" applyFill="1" applyAlignment="1" applyProtection="1"/>
    <xf numFmtId="0" fontId="13" fillId="10" borderId="0" xfId="0" applyFont="1" applyFill="1" applyAlignment="1"/>
    <xf numFmtId="0" fontId="14" fillId="10" borderId="0" xfId="0" applyFont="1" applyFill="1" applyAlignment="1">
      <alignment vertical="center"/>
    </xf>
    <xf numFmtId="0" fontId="1" fillId="5" borderId="8" xfId="0" applyFont="1" applyFill="1" applyBorder="1"/>
    <xf numFmtId="0" fontId="4" fillId="7" borderId="9" xfId="0" applyFont="1" applyFill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strRef>
          <c:f>Лист1!$I$5</c:f>
          <c:strCache>
            <c:ptCount val="1"/>
            <c:pt idx="0">
              <c:v>Всего поставлено: Груши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Лист1!$H$6</c:f>
              <c:strCache>
                <c:ptCount val="1"/>
                <c:pt idx="0">
                  <c:v>Общее количество</c:v>
                </c:pt>
              </c:strCache>
            </c:strRef>
          </c:tx>
          <c:invertIfNegative val="0"/>
          <c:cat>
            <c:strRef>
              <c:f>Лист1!$G$7:$G$11</c:f>
              <c:strCache>
                <c:ptCount val="5"/>
                <c:pt idx="0">
                  <c:v>Магнолия</c:v>
                </c:pt>
                <c:pt idx="1">
                  <c:v>Зарубежный партнер</c:v>
                </c:pt>
                <c:pt idx="2">
                  <c:v>Фортуна-2000</c:v>
                </c:pt>
                <c:pt idx="3">
                  <c:v>Вкусные фрукты</c:v>
                </c:pt>
                <c:pt idx="4">
                  <c:v>Фрукто-склад</c:v>
                </c:pt>
              </c:strCache>
            </c:strRef>
          </c:cat>
          <c:val>
            <c:numRef>
              <c:f>Лист1!$H$7:$H$11</c:f>
              <c:numCache>
                <c:formatCode>General</c:formatCode>
                <c:ptCount val="5"/>
                <c:pt idx="0">
                  <c:v>33</c:v>
                </c:pt>
                <c:pt idx="1">
                  <c:v>270</c:v>
                </c:pt>
                <c:pt idx="2">
                  <c:v>98</c:v>
                </c:pt>
                <c:pt idx="3">
                  <c:v>207</c:v>
                </c:pt>
                <c:pt idx="4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39968"/>
        <c:axId val="150342272"/>
      </c:barChart>
      <c:catAx>
        <c:axId val="15033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50342272"/>
        <c:crosses val="autoZero"/>
        <c:auto val="1"/>
        <c:lblAlgn val="ctr"/>
        <c:lblOffset val="100"/>
        <c:noMultiLvlLbl val="0"/>
      </c:catAx>
      <c:valAx>
        <c:axId val="15034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33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11</xdr:col>
      <xdr:colOff>209550</xdr:colOff>
      <xdr:row>25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inamicheskie-diagrammy-v-ms-excel-chast2-vyborka-dannyh-formulami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04"/>
  <sheetViews>
    <sheetView tabSelected="1" workbookViewId="0">
      <selection activeCell="K10" sqref="K10"/>
    </sheetView>
  </sheetViews>
  <sheetFormatPr defaultRowHeight="15" x14ac:dyDescent="0.25"/>
  <cols>
    <col min="1" max="1" width="4" customWidth="1"/>
    <col min="2" max="2" width="19.7109375" customWidth="1"/>
    <col min="3" max="3" width="11.85546875" bestFit="1" customWidth="1"/>
    <col min="4" max="4" width="11.5703125" bestFit="1" customWidth="1"/>
    <col min="6" max="6" width="2" bestFit="1" customWidth="1"/>
    <col min="7" max="7" width="21.140625" customWidth="1"/>
    <col min="8" max="8" width="18.7109375" bestFit="1" customWidth="1"/>
    <col min="15" max="15" width="3" bestFit="1" customWidth="1"/>
    <col min="270" max="270" width="10" customWidth="1"/>
    <col min="351" max="351" width="8.5703125" customWidth="1"/>
  </cols>
  <sheetData>
    <row r="1" spans="1:16" ht="26.25" x14ac:dyDescent="0.25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15.75" x14ac:dyDescent="0.25">
      <c r="A2" s="21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18.75" x14ac:dyDescent="0.25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6" ht="21" x14ac:dyDescent="0.35">
      <c r="B5" s="13" t="s">
        <v>16</v>
      </c>
      <c r="H5" s="25" t="s">
        <v>7</v>
      </c>
      <c r="I5" t="str">
        <f>"Всего поставлено: "&amp;H5</f>
        <v>Всего поставлено: Груши</v>
      </c>
    </row>
    <row r="6" spans="1:16" ht="15.75" thickBot="1" x14ac:dyDescent="0.3">
      <c r="B6" s="1" t="s">
        <v>0</v>
      </c>
      <c r="C6" s="1" t="s">
        <v>1</v>
      </c>
      <c r="D6" s="2" t="s">
        <v>2</v>
      </c>
      <c r="G6" s="9" t="s">
        <v>0</v>
      </c>
      <c r="H6" s="24" t="s">
        <v>15</v>
      </c>
      <c r="P6" s="16" t="s">
        <v>4</v>
      </c>
    </row>
    <row r="7" spans="1:16" ht="15.75" thickTop="1" x14ac:dyDescent="0.25">
      <c r="B7" s="3" t="str">
        <f t="shared" ref="B7:B38" ca="1" si="0">VLOOKUP(RANDBETWEEN(1,5),$F$7:$G$11,2)</f>
        <v>Фрукто-склад</v>
      </c>
      <c r="C7" s="3" t="str">
        <f t="shared" ref="C7:C38" ca="1" si="1">VLOOKUP(RANDBETWEEN(1,10),$O$7:$P$16,2)</f>
        <v>Виноград</v>
      </c>
      <c r="D7" s="4">
        <f ca="1">RANDBETWEEN(10,100)</f>
        <v>97</v>
      </c>
      <c r="F7">
        <v>1</v>
      </c>
      <c r="G7" s="14" t="s">
        <v>20</v>
      </c>
      <c r="H7" s="10">
        <f ca="1">SUMPRODUCT($D$7:$D$104*($B$7:$B$104=G7)*($C$7:$C$104=$H$5))</f>
        <v>33</v>
      </c>
      <c r="O7">
        <v>1</v>
      </c>
      <c r="P7" t="s">
        <v>5</v>
      </c>
    </row>
    <row r="8" spans="1:16" x14ac:dyDescent="0.25">
      <c r="B8" s="5" t="str">
        <f t="shared" ca="1" si="0"/>
        <v>Фрукто-склад</v>
      </c>
      <c r="C8" s="5" t="str">
        <f t="shared" ca="1" si="1"/>
        <v>Мандарины</v>
      </c>
      <c r="D8" s="6">
        <f t="shared" ref="D8:D71" ca="1" si="2">RANDBETWEEN(10,100)</f>
        <v>97</v>
      </c>
      <c r="F8">
        <v>2</v>
      </c>
      <c r="G8" s="15" t="s">
        <v>18</v>
      </c>
      <c r="H8" s="12">
        <f t="shared" ref="H8:H11" ca="1" si="3">SUMPRODUCT($D$7:$D$104*($B$7:$B$104=G8)*($C$7:$C$104=$H$5))</f>
        <v>270</v>
      </c>
      <c r="O8">
        <v>2</v>
      </c>
      <c r="P8" t="s">
        <v>6</v>
      </c>
    </row>
    <row r="9" spans="1:16" x14ac:dyDescent="0.25">
      <c r="B9" s="3" t="str">
        <f t="shared" ca="1" si="0"/>
        <v>Зарубежный партнер</v>
      </c>
      <c r="C9" s="3" t="str">
        <f t="shared" ca="1" si="1"/>
        <v>Мандарины</v>
      </c>
      <c r="D9" s="4">
        <f t="shared" ca="1" si="2"/>
        <v>37</v>
      </c>
      <c r="F9">
        <v>3</v>
      </c>
      <c r="G9" s="14" t="s">
        <v>17</v>
      </c>
      <c r="H9" s="10">
        <f t="shared" ca="1" si="3"/>
        <v>98</v>
      </c>
      <c r="O9">
        <v>3</v>
      </c>
      <c r="P9" t="s">
        <v>7</v>
      </c>
    </row>
    <row r="10" spans="1:16" x14ac:dyDescent="0.25">
      <c r="B10" s="5" t="str">
        <f t="shared" ca="1" si="0"/>
        <v>Зарубежный партнер</v>
      </c>
      <c r="C10" s="5" t="str">
        <f t="shared" ca="1" si="1"/>
        <v>Груши</v>
      </c>
      <c r="D10" s="6">
        <f t="shared" ca="1" si="2"/>
        <v>99</v>
      </c>
      <c r="F10">
        <v>4</v>
      </c>
      <c r="G10" s="11" t="s">
        <v>3</v>
      </c>
      <c r="H10" s="12">
        <f t="shared" ca="1" si="3"/>
        <v>207</v>
      </c>
      <c r="O10">
        <v>4</v>
      </c>
      <c r="P10" t="s">
        <v>8</v>
      </c>
    </row>
    <row r="11" spans="1:16" x14ac:dyDescent="0.25">
      <c r="B11" s="3" t="str">
        <f t="shared" ca="1" si="0"/>
        <v>Фрукто-склад</v>
      </c>
      <c r="C11" s="3" t="str">
        <f t="shared" ca="1" si="1"/>
        <v>Персики</v>
      </c>
      <c r="D11" s="4">
        <f t="shared" ca="1" si="2"/>
        <v>45</v>
      </c>
      <c r="F11">
        <v>5</v>
      </c>
      <c r="G11" s="14" t="s">
        <v>19</v>
      </c>
      <c r="H11" s="10">
        <f t="shared" ca="1" si="3"/>
        <v>153</v>
      </c>
      <c r="O11">
        <v>5</v>
      </c>
      <c r="P11" t="s">
        <v>9</v>
      </c>
    </row>
    <row r="12" spans="1:16" x14ac:dyDescent="0.25">
      <c r="B12" s="5" t="str">
        <f t="shared" ca="1" si="0"/>
        <v>Вкусные фрукты</v>
      </c>
      <c r="C12" s="5" t="str">
        <f t="shared" ca="1" si="1"/>
        <v>Груши</v>
      </c>
      <c r="D12" s="6">
        <f t="shared" ca="1" si="2"/>
        <v>61</v>
      </c>
      <c r="O12">
        <v>6</v>
      </c>
      <c r="P12" t="s">
        <v>10</v>
      </c>
    </row>
    <row r="13" spans="1:16" x14ac:dyDescent="0.25">
      <c r="B13" s="3" t="str">
        <f t="shared" ca="1" si="0"/>
        <v>Фортуна-2000</v>
      </c>
      <c r="C13" s="3" t="str">
        <f t="shared" ca="1" si="1"/>
        <v>Абрикосы</v>
      </c>
      <c r="D13" s="4">
        <f t="shared" ca="1" si="2"/>
        <v>95</v>
      </c>
      <c r="O13">
        <v>7</v>
      </c>
      <c r="P13" t="s">
        <v>11</v>
      </c>
    </row>
    <row r="14" spans="1:16" x14ac:dyDescent="0.25">
      <c r="B14" s="5" t="str">
        <f t="shared" ca="1" si="0"/>
        <v>Вкусные фрукты</v>
      </c>
      <c r="C14" s="5" t="str">
        <f t="shared" ca="1" si="1"/>
        <v>Персики</v>
      </c>
      <c r="D14" s="6">
        <f t="shared" ca="1" si="2"/>
        <v>77</v>
      </c>
      <c r="O14">
        <v>8</v>
      </c>
      <c r="P14" t="s">
        <v>12</v>
      </c>
    </row>
    <row r="15" spans="1:16" x14ac:dyDescent="0.25">
      <c r="B15" s="3" t="str">
        <f t="shared" ca="1" si="0"/>
        <v>Фрукто-склад</v>
      </c>
      <c r="C15" s="3" t="str">
        <f t="shared" ca="1" si="1"/>
        <v>Виноград</v>
      </c>
      <c r="D15" s="4">
        <f t="shared" ca="1" si="2"/>
        <v>16</v>
      </c>
      <c r="O15">
        <v>9</v>
      </c>
      <c r="P15" t="s">
        <v>13</v>
      </c>
    </row>
    <row r="16" spans="1:16" x14ac:dyDescent="0.25">
      <c r="B16" s="5" t="str">
        <f t="shared" ca="1" si="0"/>
        <v>Фортуна-2000</v>
      </c>
      <c r="C16" s="5" t="str">
        <f t="shared" ca="1" si="1"/>
        <v>Апельсины</v>
      </c>
      <c r="D16" s="6">
        <f t="shared" ca="1" si="2"/>
        <v>90</v>
      </c>
      <c r="O16">
        <v>10</v>
      </c>
      <c r="P16" t="s">
        <v>14</v>
      </c>
    </row>
    <row r="17" spans="2:7" x14ac:dyDescent="0.25">
      <c r="B17" s="3" t="str">
        <f t="shared" ca="1" si="0"/>
        <v>Фортуна-2000</v>
      </c>
      <c r="C17" s="3" t="str">
        <f t="shared" ca="1" si="1"/>
        <v>Груши</v>
      </c>
      <c r="D17" s="4">
        <f t="shared" ca="1" si="2"/>
        <v>98</v>
      </c>
    </row>
    <row r="18" spans="2:7" x14ac:dyDescent="0.25">
      <c r="B18" s="5" t="str">
        <f t="shared" ca="1" si="0"/>
        <v>Фрукто-склад</v>
      </c>
      <c r="C18" s="5" t="str">
        <f t="shared" ca="1" si="1"/>
        <v>Виноград</v>
      </c>
      <c r="D18" s="6">
        <f t="shared" ca="1" si="2"/>
        <v>69</v>
      </c>
    </row>
    <row r="19" spans="2:7" x14ac:dyDescent="0.25">
      <c r="B19" s="3" t="str">
        <f t="shared" ca="1" si="0"/>
        <v>Вкусные фрукты</v>
      </c>
      <c r="C19" s="3" t="str">
        <f t="shared" ca="1" si="1"/>
        <v>Манго</v>
      </c>
      <c r="D19" s="4">
        <f t="shared" ca="1" si="2"/>
        <v>94</v>
      </c>
    </row>
    <row r="20" spans="2:7" x14ac:dyDescent="0.25">
      <c r="B20" s="5" t="str">
        <f t="shared" ca="1" si="0"/>
        <v>Фортуна-2000</v>
      </c>
      <c r="C20" s="5" t="str">
        <f t="shared" ca="1" si="1"/>
        <v>Мандарины</v>
      </c>
      <c r="D20" s="6">
        <f t="shared" ca="1" si="2"/>
        <v>42</v>
      </c>
    </row>
    <row r="21" spans="2:7" x14ac:dyDescent="0.25">
      <c r="B21" s="3" t="str">
        <f t="shared" ca="1" si="0"/>
        <v>Фортуна-2000</v>
      </c>
      <c r="C21" s="3" t="str">
        <f t="shared" ca="1" si="1"/>
        <v>Яблоки</v>
      </c>
      <c r="D21" s="4">
        <f t="shared" ca="1" si="2"/>
        <v>14</v>
      </c>
    </row>
    <row r="22" spans="2:7" x14ac:dyDescent="0.25">
      <c r="B22" s="5" t="str">
        <f t="shared" ca="1" si="0"/>
        <v>Фортуна-2000</v>
      </c>
      <c r="C22" s="5" t="str">
        <f t="shared" ca="1" si="1"/>
        <v>Бананы</v>
      </c>
      <c r="D22" s="6">
        <f t="shared" ca="1" si="2"/>
        <v>17</v>
      </c>
    </row>
    <row r="23" spans="2:7" x14ac:dyDescent="0.25">
      <c r="B23" s="3" t="str">
        <f t="shared" ca="1" si="0"/>
        <v>Вкусные фрукты</v>
      </c>
      <c r="C23" s="3" t="str">
        <f t="shared" ca="1" si="1"/>
        <v>Мандарины</v>
      </c>
      <c r="D23" s="4">
        <f t="shared" ca="1" si="2"/>
        <v>47</v>
      </c>
    </row>
    <row r="24" spans="2:7" x14ac:dyDescent="0.25">
      <c r="B24" s="5" t="str">
        <f t="shared" ca="1" si="0"/>
        <v>Зарубежный партнер</v>
      </c>
      <c r="C24" s="5" t="str">
        <f t="shared" ca="1" si="1"/>
        <v>Гуава</v>
      </c>
      <c r="D24" s="6">
        <f t="shared" ca="1" si="2"/>
        <v>30</v>
      </c>
    </row>
    <row r="25" spans="2:7" x14ac:dyDescent="0.25">
      <c r="B25" s="3" t="str">
        <f t="shared" ca="1" si="0"/>
        <v>Зарубежный партнер</v>
      </c>
      <c r="C25" s="3" t="str">
        <f t="shared" ca="1" si="1"/>
        <v>Бананы</v>
      </c>
      <c r="D25" s="4">
        <f t="shared" ca="1" si="2"/>
        <v>72</v>
      </c>
    </row>
    <row r="26" spans="2:7" x14ac:dyDescent="0.25">
      <c r="B26" s="5" t="str">
        <f t="shared" ca="1" si="0"/>
        <v>Вкусные фрукты</v>
      </c>
      <c r="C26" s="5" t="str">
        <f t="shared" ca="1" si="1"/>
        <v>Бананы</v>
      </c>
      <c r="D26" s="6">
        <f t="shared" ca="1" si="2"/>
        <v>84</v>
      </c>
    </row>
    <row r="27" spans="2:7" x14ac:dyDescent="0.25">
      <c r="B27" s="3" t="str">
        <f t="shared" ca="1" si="0"/>
        <v>Фортуна-2000</v>
      </c>
      <c r="C27" s="3" t="str">
        <f t="shared" ca="1" si="1"/>
        <v>Яблоки</v>
      </c>
      <c r="D27" s="4">
        <f t="shared" ca="1" si="2"/>
        <v>19</v>
      </c>
    </row>
    <row r="28" spans="2:7" x14ac:dyDescent="0.25">
      <c r="B28" s="5" t="str">
        <f t="shared" ca="1" si="0"/>
        <v>Фрукто-склад</v>
      </c>
      <c r="C28" s="5" t="str">
        <f t="shared" ca="1" si="1"/>
        <v>Гуава</v>
      </c>
      <c r="D28" s="6">
        <f t="shared" ca="1" si="2"/>
        <v>60</v>
      </c>
      <c r="G28" s="16" t="s">
        <v>21</v>
      </c>
    </row>
    <row r="29" spans="2:7" x14ac:dyDescent="0.25">
      <c r="B29" s="3" t="str">
        <f t="shared" ca="1" si="0"/>
        <v>Магнолия</v>
      </c>
      <c r="C29" s="3" t="str">
        <f t="shared" ca="1" si="1"/>
        <v>Гуава</v>
      </c>
      <c r="D29" s="4">
        <f t="shared" ca="1" si="2"/>
        <v>97</v>
      </c>
      <c r="G29" t="s">
        <v>28</v>
      </c>
    </row>
    <row r="30" spans="2:7" x14ac:dyDescent="0.25">
      <c r="B30" s="5" t="str">
        <f t="shared" ca="1" si="0"/>
        <v>Магнолия</v>
      </c>
      <c r="C30" s="5" t="str">
        <f t="shared" ca="1" si="1"/>
        <v>Бананы</v>
      </c>
      <c r="D30" s="6">
        <f t="shared" ca="1" si="2"/>
        <v>79</v>
      </c>
      <c r="G30" t="s">
        <v>29</v>
      </c>
    </row>
    <row r="31" spans="2:7" x14ac:dyDescent="0.25">
      <c r="B31" s="3" t="str">
        <f t="shared" ca="1" si="0"/>
        <v>Вкусные фрукты</v>
      </c>
      <c r="C31" s="3" t="str">
        <f t="shared" ca="1" si="1"/>
        <v>Мандарины</v>
      </c>
      <c r="D31" s="4">
        <f t="shared" ca="1" si="2"/>
        <v>62</v>
      </c>
      <c r="G31" t="s">
        <v>22</v>
      </c>
    </row>
    <row r="32" spans="2:7" x14ac:dyDescent="0.25">
      <c r="B32" s="5" t="str">
        <f t="shared" ca="1" si="0"/>
        <v>Магнолия</v>
      </c>
      <c r="C32" s="5" t="str">
        <f t="shared" ca="1" si="1"/>
        <v>Манго</v>
      </c>
      <c r="D32" s="6">
        <f t="shared" ca="1" si="2"/>
        <v>11</v>
      </c>
    </row>
    <row r="33" spans="2:7" x14ac:dyDescent="0.25">
      <c r="B33" s="3" t="str">
        <f t="shared" ca="1" si="0"/>
        <v>Зарубежный партнер</v>
      </c>
      <c r="C33" s="3" t="str">
        <f t="shared" ca="1" si="1"/>
        <v>Апельсины</v>
      </c>
      <c r="D33" s="4">
        <f t="shared" ca="1" si="2"/>
        <v>47</v>
      </c>
      <c r="G33" s="16" t="s">
        <v>23</v>
      </c>
    </row>
    <row r="34" spans="2:7" x14ac:dyDescent="0.25">
      <c r="B34" s="5" t="str">
        <f t="shared" ca="1" si="0"/>
        <v>Зарубежный партнер</v>
      </c>
      <c r="C34" s="5" t="str">
        <f t="shared" ca="1" si="1"/>
        <v>Персики</v>
      </c>
      <c r="D34" s="6">
        <f t="shared" ca="1" si="2"/>
        <v>94</v>
      </c>
      <c r="G34" t="s">
        <v>24</v>
      </c>
    </row>
    <row r="35" spans="2:7" x14ac:dyDescent="0.25">
      <c r="B35" s="3" t="str">
        <f t="shared" ca="1" si="0"/>
        <v>Фрукто-склад</v>
      </c>
      <c r="C35" s="3" t="str">
        <f t="shared" ca="1" si="1"/>
        <v>Персики</v>
      </c>
      <c r="D35" s="4">
        <f t="shared" ca="1" si="2"/>
        <v>94</v>
      </c>
    </row>
    <row r="36" spans="2:7" x14ac:dyDescent="0.25">
      <c r="B36" s="5" t="str">
        <f t="shared" ca="1" si="0"/>
        <v>Фортуна-2000</v>
      </c>
      <c r="C36" s="5" t="str">
        <f t="shared" ca="1" si="1"/>
        <v>Бананы</v>
      </c>
      <c r="D36" s="6">
        <f t="shared" ca="1" si="2"/>
        <v>29</v>
      </c>
    </row>
    <row r="37" spans="2:7" x14ac:dyDescent="0.25">
      <c r="B37" s="3" t="str">
        <f t="shared" ca="1" si="0"/>
        <v>Фортуна-2000</v>
      </c>
      <c r="C37" s="3" t="str">
        <f t="shared" ca="1" si="1"/>
        <v>Абрикосы</v>
      </c>
      <c r="D37" s="4">
        <f t="shared" ca="1" si="2"/>
        <v>55</v>
      </c>
    </row>
    <row r="38" spans="2:7" x14ac:dyDescent="0.25">
      <c r="B38" s="5" t="str">
        <f t="shared" ca="1" si="0"/>
        <v>Фрукто-склад</v>
      </c>
      <c r="C38" s="5" t="str">
        <f t="shared" ca="1" si="1"/>
        <v>Груши</v>
      </c>
      <c r="D38" s="6">
        <f t="shared" ca="1" si="2"/>
        <v>66</v>
      </c>
    </row>
    <row r="39" spans="2:7" x14ac:dyDescent="0.25">
      <c r="B39" s="3" t="str">
        <f t="shared" ref="B39:B70" ca="1" si="4">VLOOKUP(RANDBETWEEN(1,5),$F$7:$G$11,2)</f>
        <v>Вкусные фрукты</v>
      </c>
      <c r="C39" s="3" t="str">
        <f t="shared" ref="C39:C70" ca="1" si="5">VLOOKUP(RANDBETWEEN(1,10),$O$7:$P$16,2)</f>
        <v>Бананы</v>
      </c>
      <c r="D39" s="4">
        <f t="shared" ca="1" si="2"/>
        <v>30</v>
      </c>
    </row>
    <row r="40" spans="2:7" x14ac:dyDescent="0.25">
      <c r="B40" s="5" t="str">
        <f t="shared" ca="1" si="4"/>
        <v>Вкусные фрукты</v>
      </c>
      <c r="C40" s="5" t="str">
        <f t="shared" ca="1" si="5"/>
        <v>Абрикосы</v>
      </c>
      <c r="D40" s="6">
        <f t="shared" ca="1" si="2"/>
        <v>40</v>
      </c>
    </row>
    <row r="41" spans="2:7" x14ac:dyDescent="0.25">
      <c r="B41" s="3" t="str">
        <f t="shared" ca="1" si="4"/>
        <v>Зарубежный партнер</v>
      </c>
      <c r="C41" s="3" t="str">
        <f t="shared" ca="1" si="5"/>
        <v>Виноград</v>
      </c>
      <c r="D41" s="4">
        <f t="shared" ca="1" si="2"/>
        <v>29</v>
      </c>
    </row>
    <row r="42" spans="2:7" x14ac:dyDescent="0.25">
      <c r="B42" s="5" t="str">
        <f t="shared" ca="1" si="4"/>
        <v>Фортуна-2000</v>
      </c>
      <c r="C42" s="5" t="str">
        <f t="shared" ca="1" si="5"/>
        <v>Виноград</v>
      </c>
      <c r="D42" s="6">
        <f t="shared" ca="1" si="2"/>
        <v>74</v>
      </c>
    </row>
    <row r="43" spans="2:7" x14ac:dyDescent="0.25">
      <c r="B43" s="3" t="str">
        <f t="shared" ca="1" si="4"/>
        <v>Вкусные фрукты</v>
      </c>
      <c r="C43" s="3" t="str">
        <f t="shared" ca="1" si="5"/>
        <v>Яблоки</v>
      </c>
      <c r="D43" s="4">
        <f t="shared" ca="1" si="2"/>
        <v>83</v>
      </c>
    </row>
    <row r="44" spans="2:7" x14ac:dyDescent="0.25">
      <c r="B44" s="5" t="str">
        <f t="shared" ca="1" si="4"/>
        <v>Зарубежный партнер</v>
      </c>
      <c r="C44" s="5" t="str">
        <f t="shared" ca="1" si="5"/>
        <v>Апельсины</v>
      </c>
      <c r="D44" s="6">
        <f t="shared" ca="1" si="2"/>
        <v>77</v>
      </c>
    </row>
    <row r="45" spans="2:7" x14ac:dyDescent="0.25">
      <c r="B45" s="3" t="str">
        <f t="shared" ca="1" si="4"/>
        <v>Магнолия</v>
      </c>
      <c r="C45" s="3" t="str">
        <f t="shared" ca="1" si="5"/>
        <v>Манго</v>
      </c>
      <c r="D45" s="4">
        <f t="shared" ca="1" si="2"/>
        <v>79</v>
      </c>
    </row>
    <row r="46" spans="2:7" x14ac:dyDescent="0.25">
      <c r="B46" s="5" t="str">
        <f t="shared" ca="1" si="4"/>
        <v>Зарубежный партнер</v>
      </c>
      <c r="C46" s="5" t="str">
        <f t="shared" ca="1" si="5"/>
        <v>Груши</v>
      </c>
      <c r="D46" s="6">
        <f t="shared" ca="1" si="2"/>
        <v>83</v>
      </c>
    </row>
    <row r="47" spans="2:7" x14ac:dyDescent="0.25">
      <c r="B47" s="3" t="str">
        <f t="shared" ca="1" si="4"/>
        <v>Вкусные фрукты</v>
      </c>
      <c r="C47" s="3" t="str">
        <f t="shared" ca="1" si="5"/>
        <v>Персики</v>
      </c>
      <c r="D47" s="4">
        <f t="shared" ca="1" si="2"/>
        <v>90</v>
      </c>
    </row>
    <row r="48" spans="2:7" x14ac:dyDescent="0.25">
      <c r="B48" s="5" t="str">
        <f t="shared" ca="1" si="4"/>
        <v>Зарубежный партнер</v>
      </c>
      <c r="C48" s="5" t="str">
        <f t="shared" ca="1" si="5"/>
        <v>Апельсины</v>
      </c>
      <c r="D48" s="6">
        <f t="shared" ca="1" si="2"/>
        <v>23</v>
      </c>
    </row>
    <row r="49" spans="2:4" x14ac:dyDescent="0.25">
      <c r="B49" s="3" t="str">
        <f t="shared" ca="1" si="4"/>
        <v>Фортуна-2000</v>
      </c>
      <c r="C49" s="3" t="str">
        <f t="shared" ca="1" si="5"/>
        <v>Яблоки</v>
      </c>
      <c r="D49" s="4">
        <f t="shared" ca="1" si="2"/>
        <v>27</v>
      </c>
    </row>
    <row r="50" spans="2:4" x14ac:dyDescent="0.25">
      <c r="B50" s="5" t="str">
        <f t="shared" ca="1" si="4"/>
        <v>Зарубежный партнер</v>
      </c>
      <c r="C50" s="5" t="str">
        <f t="shared" ca="1" si="5"/>
        <v>Груши</v>
      </c>
      <c r="D50" s="6">
        <f t="shared" ca="1" si="2"/>
        <v>88</v>
      </c>
    </row>
    <row r="51" spans="2:4" x14ac:dyDescent="0.25">
      <c r="B51" s="3" t="str">
        <f t="shared" ca="1" si="4"/>
        <v>Вкусные фрукты</v>
      </c>
      <c r="C51" s="3" t="str">
        <f t="shared" ca="1" si="5"/>
        <v>Гуава</v>
      </c>
      <c r="D51" s="4">
        <f t="shared" ca="1" si="2"/>
        <v>87</v>
      </c>
    </row>
    <row r="52" spans="2:4" x14ac:dyDescent="0.25">
      <c r="B52" s="5" t="str">
        <f t="shared" ca="1" si="4"/>
        <v>Вкусные фрукты</v>
      </c>
      <c r="C52" s="5" t="str">
        <f t="shared" ca="1" si="5"/>
        <v>Мандарины</v>
      </c>
      <c r="D52" s="6">
        <f t="shared" ca="1" si="2"/>
        <v>59</v>
      </c>
    </row>
    <row r="53" spans="2:4" x14ac:dyDescent="0.25">
      <c r="B53" s="3" t="str">
        <f t="shared" ca="1" si="4"/>
        <v>Вкусные фрукты</v>
      </c>
      <c r="C53" s="3" t="str">
        <f t="shared" ca="1" si="5"/>
        <v>Груши</v>
      </c>
      <c r="D53" s="4">
        <f t="shared" ca="1" si="2"/>
        <v>31</v>
      </c>
    </row>
    <row r="54" spans="2:4" x14ac:dyDescent="0.25">
      <c r="B54" s="5" t="str">
        <f t="shared" ca="1" si="4"/>
        <v>Зарубежный партнер</v>
      </c>
      <c r="C54" s="5" t="str">
        <f t="shared" ca="1" si="5"/>
        <v>Персики</v>
      </c>
      <c r="D54" s="6">
        <f t="shared" ca="1" si="2"/>
        <v>73</v>
      </c>
    </row>
    <row r="55" spans="2:4" x14ac:dyDescent="0.25">
      <c r="B55" s="3" t="str">
        <f t="shared" ca="1" si="4"/>
        <v>Фрукто-склад</v>
      </c>
      <c r="C55" s="3" t="str">
        <f t="shared" ca="1" si="5"/>
        <v>Бананы</v>
      </c>
      <c r="D55" s="4">
        <f t="shared" ca="1" si="2"/>
        <v>34</v>
      </c>
    </row>
    <row r="56" spans="2:4" x14ac:dyDescent="0.25">
      <c r="B56" s="5" t="str">
        <f t="shared" ca="1" si="4"/>
        <v>Зарубежный партнер</v>
      </c>
      <c r="C56" s="5" t="str">
        <f t="shared" ca="1" si="5"/>
        <v>Персики</v>
      </c>
      <c r="D56" s="6">
        <f t="shared" ca="1" si="2"/>
        <v>54</v>
      </c>
    </row>
    <row r="57" spans="2:4" x14ac:dyDescent="0.25">
      <c r="B57" s="3" t="str">
        <f t="shared" ca="1" si="4"/>
        <v>Вкусные фрукты</v>
      </c>
      <c r="C57" s="3" t="str">
        <f t="shared" ca="1" si="5"/>
        <v>Абрикосы</v>
      </c>
      <c r="D57" s="4">
        <f t="shared" ca="1" si="2"/>
        <v>96</v>
      </c>
    </row>
    <row r="58" spans="2:4" x14ac:dyDescent="0.25">
      <c r="B58" s="5" t="str">
        <f t="shared" ca="1" si="4"/>
        <v>Вкусные фрукты</v>
      </c>
      <c r="C58" s="5" t="str">
        <f t="shared" ca="1" si="5"/>
        <v>Манго</v>
      </c>
      <c r="D58" s="6">
        <f t="shared" ca="1" si="2"/>
        <v>57</v>
      </c>
    </row>
    <row r="59" spans="2:4" x14ac:dyDescent="0.25">
      <c r="B59" s="3" t="str">
        <f t="shared" ca="1" si="4"/>
        <v>Фортуна-2000</v>
      </c>
      <c r="C59" s="3" t="str">
        <f t="shared" ca="1" si="5"/>
        <v>Виноград</v>
      </c>
      <c r="D59" s="4">
        <f t="shared" ca="1" si="2"/>
        <v>18</v>
      </c>
    </row>
    <row r="60" spans="2:4" x14ac:dyDescent="0.25">
      <c r="B60" s="5" t="str">
        <f t="shared" ca="1" si="4"/>
        <v>Фрукто-склад</v>
      </c>
      <c r="C60" s="5" t="str">
        <f t="shared" ca="1" si="5"/>
        <v>Гуава</v>
      </c>
      <c r="D60" s="6">
        <f t="shared" ca="1" si="2"/>
        <v>65</v>
      </c>
    </row>
    <row r="61" spans="2:4" x14ac:dyDescent="0.25">
      <c r="B61" s="3" t="str">
        <f t="shared" ca="1" si="4"/>
        <v>Зарубежный партнер</v>
      </c>
      <c r="C61" s="3" t="str">
        <f t="shared" ca="1" si="5"/>
        <v>Абрикосы</v>
      </c>
      <c r="D61" s="4">
        <f t="shared" ca="1" si="2"/>
        <v>49</v>
      </c>
    </row>
    <row r="62" spans="2:4" x14ac:dyDescent="0.25">
      <c r="B62" s="5" t="str">
        <f t="shared" ca="1" si="4"/>
        <v>Магнолия</v>
      </c>
      <c r="C62" s="5" t="str">
        <f t="shared" ca="1" si="5"/>
        <v>Абрикосы</v>
      </c>
      <c r="D62" s="6">
        <f t="shared" ca="1" si="2"/>
        <v>55</v>
      </c>
    </row>
    <row r="63" spans="2:4" x14ac:dyDescent="0.25">
      <c r="B63" s="3" t="str">
        <f t="shared" ca="1" si="4"/>
        <v>Магнолия</v>
      </c>
      <c r="C63" s="3" t="str">
        <f t="shared" ca="1" si="5"/>
        <v>Абрикосы</v>
      </c>
      <c r="D63" s="4">
        <f t="shared" ca="1" si="2"/>
        <v>25</v>
      </c>
    </row>
    <row r="64" spans="2:4" x14ac:dyDescent="0.25">
      <c r="B64" s="5" t="str">
        <f t="shared" ca="1" si="4"/>
        <v>Фортуна-2000</v>
      </c>
      <c r="C64" s="5" t="str">
        <f t="shared" ca="1" si="5"/>
        <v>Манго</v>
      </c>
      <c r="D64" s="6">
        <f t="shared" ca="1" si="2"/>
        <v>35</v>
      </c>
    </row>
    <row r="65" spans="2:4" x14ac:dyDescent="0.25">
      <c r="B65" s="3" t="str">
        <f t="shared" ca="1" si="4"/>
        <v>Фрукто-склад</v>
      </c>
      <c r="C65" s="3" t="str">
        <f t="shared" ca="1" si="5"/>
        <v>Груши</v>
      </c>
      <c r="D65" s="4">
        <f t="shared" ca="1" si="2"/>
        <v>87</v>
      </c>
    </row>
    <row r="66" spans="2:4" x14ac:dyDescent="0.25">
      <c r="B66" s="5" t="str">
        <f t="shared" ca="1" si="4"/>
        <v>Фортуна-2000</v>
      </c>
      <c r="C66" s="5" t="str">
        <f t="shared" ca="1" si="5"/>
        <v>Гуава</v>
      </c>
      <c r="D66" s="6">
        <f t="shared" ca="1" si="2"/>
        <v>15</v>
      </c>
    </row>
    <row r="67" spans="2:4" x14ac:dyDescent="0.25">
      <c r="B67" s="3" t="str">
        <f t="shared" ca="1" si="4"/>
        <v>Магнолия</v>
      </c>
      <c r="C67" s="3" t="str">
        <f t="shared" ca="1" si="5"/>
        <v>Виноград</v>
      </c>
      <c r="D67" s="4">
        <f t="shared" ca="1" si="2"/>
        <v>77</v>
      </c>
    </row>
    <row r="68" spans="2:4" x14ac:dyDescent="0.25">
      <c r="B68" s="5" t="str">
        <f t="shared" ca="1" si="4"/>
        <v>Зарубежный партнер</v>
      </c>
      <c r="C68" s="5" t="str">
        <f t="shared" ca="1" si="5"/>
        <v>Виноград</v>
      </c>
      <c r="D68" s="6">
        <f t="shared" ca="1" si="2"/>
        <v>77</v>
      </c>
    </row>
    <row r="69" spans="2:4" x14ac:dyDescent="0.25">
      <c r="B69" s="3" t="str">
        <f t="shared" ca="1" si="4"/>
        <v>Зарубежный партнер</v>
      </c>
      <c r="C69" s="3" t="str">
        <f t="shared" ca="1" si="5"/>
        <v>Гуава</v>
      </c>
      <c r="D69" s="4">
        <f t="shared" ca="1" si="2"/>
        <v>42</v>
      </c>
    </row>
    <row r="70" spans="2:4" x14ac:dyDescent="0.25">
      <c r="B70" s="5" t="str">
        <f t="shared" ca="1" si="4"/>
        <v>Фортуна-2000</v>
      </c>
      <c r="C70" s="5" t="str">
        <f t="shared" ca="1" si="5"/>
        <v>Мандарины</v>
      </c>
      <c r="D70" s="6">
        <f t="shared" ca="1" si="2"/>
        <v>77</v>
      </c>
    </row>
    <row r="71" spans="2:4" x14ac:dyDescent="0.25">
      <c r="B71" s="3" t="str">
        <f t="shared" ref="B71:B104" ca="1" si="6">VLOOKUP(RANDBETWEEN(1,5),$F$7:$G$11,2)</f>
        <v>Зарубежный партнер</v>
      </c>
      <c r="C71" s="3" t="str">
        <f t="shared" ref="C71:C104" ca="1" si="7">VLOOKUP(RANDBETWEEN(1,10),$O$7:$P$16,2)</f>
        <v>Персики</v>
      </c>
      <c r="D71" s="4">
        <f t="shared" ca="1" si="2"/>
        <v>44</v>
      </c>
    </row>
    <row r="72" spans="2:4" x14ac:dyDescent="0.25">
      <c r="B72" s="5" t="str">
        <f t="shared" ca="1" si="6"/>
        <v>Зарубежный партнер</v>
      </c>
      <c r="C72" s="5" t="str">
        <f t="shared" ca="1" si="7"/>
        <v>Персики</v>
      </c>
      <c r="D72" s="6">
        <f t="shared" ref="D72:D104" ca="1" si="8">RANDBETWEEN(10,100)</f>
        <v>42</v>
      </c>
    </row>
    <row r="73" spans="2:4" x14ac:dyDescent="0.25">
      <c r="B73" s="3" t="str">
        <f t="shared" ca="1" si="6"/>
        <v>Фрукто-склад</v>
      </c>
      <c r="C73" s="3" t="str">
        <f t="shared" ca="1" si="7"/>
        <v>Персики</v>
      </c>
      <c r="D73" s="4">
        <f t="shared" ca="1" si="8"/>
        <v>35</v>
      </c>
    </row>
    <row r="74" spans="2:4" x14ac:dyDescent="0.25">
      <c r="B74" s="5" t="str">
        <f t="shared" ca="1" si="6"/>
        <v>Фортуна-2000</v>
      </c>
      <c r="C74" s="5" t="str">
        <f t="shared" ca="1" si="7"/>
        <v>Гуава</v>
      </c>
      <c r="D74" s="6">
        <f t="shared" ca="1" si="8"/>
        <v>68</v>
      </c>
    </row>
    <row r="75" spans="2:4" x14ac:dyDescent="0.25">
      <c r="B75" s="3" t="str">
        <f t="shared" ca="1" si="6"/>
        <v>Фрукто-склад</v>
      </c>
      <c r="C75" s="3" t="str">
        <f t="shared" ca="1" si="7"/>
        <v>Мандарины</v>
      </c>
      <c r="D75" s="4">
        <f t="shared" ca="1" si="8"/>
        <v>85</v>
      </c>
    </row>
    <row r="76" spans="2:4" x14ac:dyDescent="0.25">
      <c r="B76" s="5" t="str">
        <f t="shared" ca="1" si="6"/>
        <v>Вкусные фрукты</v>
      </c>
      <c r="C76" s="5" t="str">
        <f t="shared" ca="1" si="7"/>
        <v>Груши</v>
      </c>
      <c r="D76" s="6">
        <f t="shared" ca="1" si="8"/>
        <v>87</v>
      </c>
    </row>
    <row r="77" spans="2:4" x14ac:dyDescent="0.25">
      <c r="B77" s="3" t="str">
        <f t="shared" ca="1" si="6"/>
        <v>Фортуна-2000</v>
      </c>
      <c r="C77" s="3" t="str">
        <f t="shared" ca="1" si="7"/>
        <v>Виноград</v>
      </c>
      <c r="D77" s="4">
        <f t="shared" ca="1" si="8"/>
        <v>31</v>
      </c>
    </row>
    <row r="78" spans="2:4" x14ac:dyDescent="0.25">
      <c r="B78" s="5" t="str">
        <f t="shared" ca="1" si="6"/>
        <v>Фортуна-2000</v>
      </c>
      <c r="C78" s="5" t="str">
        <f t="shared" ca="1" si="7"/>
        <v>Яблоки</v>
      </c>
      <c r="D78" s="6">
        <f t="shared" ca="1" si="8"/>
        <v>36</v>
      </c>
    </row>
    <row r="79" spans="2:4" x14ac:dyDescent="0.25">
      <c r="B79" s="3" t="str">
        <f t="shared" ca="1" si="6"/>
        <v>Фрукто-склад</v>
      </c>
      <c r="C79" s="3" t="str">
        <f t="shared" ca="1" si="7"/>
        <v>Гуава</v>
      </c>
      <c r="D79" s="4">
        <f t="shared" ca="1" si="8"/>
        <v>100</v>
      </c>
    </row>
    <row r="80" spans="2:4" x14ac:dyDescent="0.25">
      <c r="B80" s="5" t="str">
        <f t="shared" ca="1" si="6"/>
        <v>Зарубежный партнер</v>
      </c>
      <c r="C80" s="5" t="str">
        <f t="shared" ca="1" si="7"/>
        <v>Манго</v>
      </c>
      <c r="D80" s="6">
        <f t="shared" ca="1" si="8"/>
        <v>68</v>
      </c>
    </row>
    <row r="81" spans="2:4" x14ac:dyDescent="0.25">
      <c r="B81" s="3" t="str">
        <f t="shared" ca="1" si="6"/>
        <v>Магнолия</v>
      </c>
      <c r="C81" s="3" t="str">
        <f t="shared" ca="1" si="7"/>
        <v>Мандарины</v>
      </c>
      <c r="D81" s="4">
        <f t="shared" ca="1" si="8"/>
        <v>73</v>
      </c>
    </row>
    <row r="82" spans="2:4" x14ac:dyDescent="0.25">
      <c r="B82" s="5" t="str">
        <f t="shared" ca="1" si="6"/>
        <v>Вкусные фрукты</v>
      </c>
      <c r="C82" s="5" t="str">
        <f t="shared" ca="1" si="7"/>
        <v>Виноград</v>
      </c>
      <c r="D82" s="6">
        <f t="shared" ca="1" si="8"/>
        <v>19</v>
      </c>
    </row>
    <row r="83" spans="2:4" x14ac:dyDescent="0.25">
      <c r="B83" s="3" t="str">
        <f t="shared" ca="1" si="6"/>
        <v>Фрукто-склад</v>
      </c>
      <c r="C83" s="3" t="str">
        <f t="shared" ca="1" si="7"/>
        <v>Мандарины</v>
      </c>
      <c r="D83" s="4">
        <f t="shared" ca="1" si="8"/>
        <v>56</v>
      </c>
    </row>
    <row r="84" spans="2:4" x14ac:dyDescent="0.25">
      <c r="B84" s="5" t="str">
        <f t="shared" ca="1" si="6"/>
        <v>Вкусные фрукты</v>
      </c>
      <c r="C84" s="5" t="str">
        <f t="shared" ca="1" si="7"/>
        <v>Груши</v>
      </c>
      <c r="D84" s="6">
        <f t="shared" ca="1" si="8"/>
        <v>28</v>
      </c>
    </row>
    <row r="85" spans="2:4" x14ac:dyDescent="0.25">
      <c r="B85" s="3" t="str">
        <f t="shared" ca="1" si="6"/>
        <v>Зарубежный партнер</v>
      </c>
      <c r="C85" s="3" t="str">
        <f t="shared" ca="1" si="7"/>
        <v>Яблоки</v>
      </c>
      <c r="D85" s="4">
        <f t="shared" ca="1" si="8"/>
        <v>36</v>
      </c>
    </row>
    <row r="86" spans="2:4" x14ac:dyDescent="0.25">
      <c r="B86" s="5" t="str">
        <f t="shared" ca="1" si="6"/>
        <v>Фрукто-склад</v>
      </c>
      <c r="C86" s="5" t="str">
        <f t="shared" ca="1" si="7"/>
        <v>Яблоки</v>
      </c>
      <c r="D86" s="6">
        <f t="shared" ca="1" si="8"/>
        <v>61</v>
      </c>
    </row>
    <row r="87" spans="2:4" x14ac:dyDescent="0.25">
      <c r="B87" s="3" t="str">
        <f t="shared" ca="1" si="6"/>
        <v>Магнолия</v>
      </c>
      <c r="C87" s="3" t="str">
        <f t="shared" ca="1" si="7"/>
        <v>Гуава</v>
      </c>
      <c r="D87" s="4">
        <f t="shared" ca="1" si="8"/>
        <v>75</v>
      </c>
    </row>
    <row r="88" spans="2:4" x14ac:dyDescent="0.25">
      <c r="B88" s="5" t="str">
        <f t="shared" ca="1" si="6"/>
        <v>Магнолия</v>
      </c>
      <c r="C88" s="5" t="str">
        <f t="shared" ca="1" si="7"/>
        <v>Яблоки</v>
      </c>
      <c r="D88" s="6">
        <f t="shared" ca="1" si="8"/>
        <v>46</v>
      </c>
    </row>
    <row r="89" spans="2:4" x14ac:dyDescent="0.25">
      <c r="B89" s="3" t="str">
        <f t="shared" ca="1" si="6"/>
        <v>Фрукто-склад</v>
      </c>
      <c r="C89" s="3" t="str">
        <f t="shared" ca="1" si="7"/>
        <v>Апельсины</v>
      </c>
      <c r="D89" s="4">
        <f t="shared" ca="1" si="8"/>
        <v>15</v>
      </c>
    </row>
    <row r="90" spans="2:4" x14ac:dyDescent="0.25">
      <c r="B90" s="5" t="str">
        <f t="shared" ca="1" si="6"/>
        <v>Вкусные фрукты</v>
      </c>
      <c r="C90" s="5" t="str">
        <f t="shared" ca="1" si="7"/>
        <v>Апельсины</v>
      </c>
      <c r="D90" s="6">
        <f t="shared" ca="1" si="8"/>
        <v>11</v>
      </c>
    </row>
    <row r="91" spans="2:4" x14ac:dyDescent="0.25">
      <c r="B91" s="3" t="str">
        <f t="shared" ca="1" si="6"/>
        <v>Магнолия</v>
      </c>
      <c r="C91" s="3" t="str">
        <f t="shared" ca="1" si="7"/>
        <v>Мандарины</v>
      </c>
      <c r="D91" s="4">
        <f t="shared" ca="1" si="8"/>
        <v>60</v>
      </c>
    </row>
    <row r="92" spans="2:4" x14ac:dyDescent="0.25">
      <c r="B92" s="5" t="str">
        <f t="shared" ca="1" si="6"/>
        <v>Вкусные фрукты</v>
      </c>
      <c r="C92" s="5" t="str">
        <f t="shared" ca="1" si="7"/>
        <v>Гуава</v>
      </c>
      <c r="D92" s="6">
        <f t="shared" ca="1" si="8"/>
        <v>90</v>
      </c>
    </row>
    <row r="93" spans="2:4" x14ac:dyDescent="0.25">
      <c r="B93" s="3" t="str">
        <f t="shared" ca="1" si="6"/>
        <v>Вкусные фрукты</v>
      </c>
      <c r="C93" s="3" t="str">
        <f t="shared" ca="1" si="7"/>
        <v>Яблоки</v>
      </c>
      <c r="D93" s="4">
        <f t="shared" ca="1" si="8"/>
        <v>93</v>
      </c>
    </row>
    <row r="94" spans="2:4" x14ac:dyDescent="0.25">
      <c r="B94" s="5" t="str">
        <f t="shared" ca="1" si="6"/>
        <v>Магнолия</v>
      </c>
      <c r="C94" s="5" t="str">
        <f t="shared" ca="1" si="7"/>
        <v>Персики</v>
      </c>
      <c r="D94" s="6">
        <f t="shared" ca="1" si="8"/>
        <v>11</v>
      </c>
    </row>
    <row r="95" spans="2:4" x14ac:dyDescent="0.25">
      <c r="B95" s="3" t="str">
        <f t="shared" ca="1" si="6"/>
        <v>Фортуна-2000</v>
      </c>
      <c r="C95" s="3" t="str">
        <f t="shared" ca="1" si="7"/>
        <v>Виноград</v>
      </c>
      <c r="D95" s="4">
        <f t="shared" ca="1" si="8"/>
        <v>54</v>
      </c>
    </row>
    <row r="96" spans="2:4" x14ac:dyDescent="0.25">
      <c r="B96" s="5" t="str">
        <f t="shared" ca="1" si="6"/>
        <v>Зарубежный партнер</v>
      </c>
      <c r="C96" s="5" t="str">
        <f t="shared" ca="1" si="7"/>
        <v>Мандарины</v>
      </c>
      <c r="D96" s="6">
        <f t="shared" ca="1" si="8"/>
        <v>53</v>
      </c>
    </row>
    <row r="97" spans="2:4" x14ac:dyDescent="0.25">
      <c r="B97" s="3" t="str">
        <f t="shared" ca="1" si="6"/>
        <v>Фортуна-2000</v>
      </c>
      <c r="C97" s="3" t="str">
        <f t="shared" ca="1" si="7"/>
        <v>Абрикосы</v>
      </c>
      <c r="D97" s="4">
        <f t="shared" ca="1" si="8"/>
        <v>39</v>
      </c>
    </row>
    <row r="98" spans="2:4" x14ac:dyDescent="0.25">
      <c r="B98" s="5" t="str">
        <f t="shared" ca="1" si="6"/>
        <v>Магнолия</v>
      </c>
      <c r="C98" s="5" t="str">
        <f t="shared" ca="1" si="7"/>
        <v>Груши</v>
      </c>
      <c r="D98" s="6">
        <f t="shared" ca="1" si="8"/>
        <v>33</v>
      </c>
    </row>
    <row r="99" spans="2:4" x14ac:dyDescent="0.25">
      <c r="B99" s="3" t="str">
        <f t="shared" ca="1" si="6"/>
        <v>Фрукто-склад</v>
      </c>
      <c r="C99" s="3" t="str">
        <f t="shared" ca="1" si="7"/>
        <v>Апельсины</v>
      </c>
      <c r="D99" s="4">
        <f t="shared" ca="1" si="8"/>
        <v>99</v>
      </c>
    </row>
    <row r="100" spans="2:4" x14ac:dyDescent="0.25">
      <c r="B100" s="5" t="str">
        <f t="shared" ca="1" si="6"/>
        <v>Фортуна-2000</v>
      </c>
      <c r="C100" s="5" t="str">
        <f t="shared" ca="1" si="7"/>
        <v>Яблоки</v>
      </c>
      <c r="D100" s="6">
        <f t="shared" ca="1" si="8"/>
        <v>25</v>
      </c>
    </row>
    <row r="101" spans="2:4" x14ac:dyDescent="0.25">
      <c r="B101" s="3" t="str">
        <f t="shared" ca="1" si="6"/>
        <v>Фрукто-склад</v>
      </c>
      <c r="C101" s="3" t="str">
        <f t="shared" ca="1" si="7"/>
        <v>Абрикосы</v>
      </c>
      <c r="D101" s="4">
        <f t="shared" ca="1" si="8"/>
        <v>23</v>
      </c>
    </row>
    <row r="102" spans="2:4" x14ac:dyDescent="0.25">
      <c r="B102" s="5" t="str">
        <f t="shared" ca="1" si="6"/>
        <v>Вкусные фрукты</v>
      </c>
      <c r="C102" s="5" t="str">
        <f t="shared" ca="1" si="7"/>
        <v>Мандарины</v>
      </c>
      <c r="D102" s="6">
        <f t="shared" ca="1" si="8"/>
        <v>12</v>
      </c>
    </row>
    <row r="103" spans="2:4" x14ac:dyDescent="0.25">
      <c r="B103" s="3" t="str">
        <f t="shared" ca="1" si="6"/>
        <v>Фортуна-2000</v>
      </c>
      <c r="C103" s="3" t="str">
        <f t="shared" ca="1" si="7"/>
        <v>Виноград</v>
      </c>
      <c r="D103" s="4">
        <f t="shared" ca="1" si="8"/>
        <v>80</v>
      </c>
    </row>
    <row r="104" spans="2:4" x14ac:dyDescent="0.25">
      <c r="B104" s="7" t="str">
        <f t="shared" ca="1" si="6"/>
        <v>Фортуна-2000</v>
      </c>
      <c r="C104" s="7" t="str">
        <f t="shared" ca="1" si="7"/>
        <v>Апельсины</v>
      </c>
      <c r="D104" s="8">
        <f t="shared" ca="1" si="8"/>
        <v>39</v>
      </c>
    </row>
  </sheetData>
  <dataValidations count="1">
    <dataValidation type="list" allowBlank="1" showInputMessage="1" showErrorMessage="1" sqref="H5">
      <formula1>$P$7:$P$16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7" customWidth="1"/>
    <col min="2" max="16384" width="9.140625" style="17" hidden="1"/>
  </cols>
  <sheetData>
    <row r="1" spans="1:7" ht="36.75" customHeight="1" x14ac:dyDescent="0.25">
      <c r="A1" s="19" t="s">
        <v>25</v>
      </c>
      <c r="B1" s="19"/>
      <c r="C1" s="19"/>
      <c r="D1" s="19"/>
      <c r="E1" s="19"/>
      <c r="F1" s="19"/>
      <c r="G1" s="19"/>
    </row>
    <row r="2" spans="1:7" ht="107.25" customHeight="1" x14ac:dyDescent="0.25">
      <c r="A2" s="18" t="s">
        <v>26</v>
      </c>
    </row>
    <row r="3" spans="1:7" ht="105" customHeight="1" x14ac:dyDescent="0.25">
      <c r="A3" s="18" t="s">
        <v>27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7" customWidth="1"/>
    <col min="2" max="16384" width="9.140625" style="17" hidden="1"/>
  </cols>
  <sheetData>
    <row r="1" spans="1:7" ht="36.75" customHeight="1" x14ac:dyDescent="0.25">
      <c r="A1" s="19" t="s">
        <v>25</v>
      </c>
      <c r="B1" s="19"/>
      <c r="C1" s="19"/>
      <c r="D1" s="19"/>
      <c r="E1" s="19"/>
      <c r="F1" s="19"/>
      <c r="G1" s="19"/>
    </row>
    <row r="2" spans="1:7" ht="107.25" customHeight="1" x14ac:dyDescent="0.25">
      <c r="A2" s="18" t="s">
        <v>26</v>
      </c>
    </row>
    <row r="3" spans="1:7" ht="105" customHeight="1" x14ac:dyDescent="0.25">
      <c r="A3" s="18" t="s">
        <v>27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2011-08-17T06:45:32Z</dcterms:created>
  <dcterms:modified xsi:type="dcterms:W3CDTF">2015-08-26T10:48:34Z</dcterms:modified>
</cp:coreProperties>
</file>