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 tabRatio="744"/>
  </bookViews>
  <sheets>
    <sheet name="Пример" sheetId="22" r:id="rId1"/>
    <sheet name="Функция exp(-x2)" sheetId="21" r:id="rId2"/>
    <sheet name="EXCEL2.RU" sheetId="19" r:id="rId3"/>
    <sheet name="EXCEL2.RU (2)" sheetId="20" state="veryHidden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G12" i="22" l="1"/>
  <c r="F9" i="22"/>
  <c r="C9" i="22"/>
  <c r="B31" i="22" s="1"/>
  <c r="B28" i="21"/>
  <c r="H28" i="21" s="1"/>
  <c r="B27" i="21"/>
  <c r="H27" i="21" s="1"/>
  <c r="B26" i="21"/>
  <c r="H26" i="21" s="1"/>
  <c r="G25" i="21"/>
  <c r="C25" i="21"/>
  <c r="B25" i="21"/>
  <c r="H25" i="21" s="1"/>
  <c r="B24" i="21"/>
  <c r="H24" i="21" s="1"/>
  <c r="B23" i="21"/>
  <c r="H23" i="21" s="1"/>
  <c r="B22" i="21"/>
  <c r="H22" i="21" s="1"/>
  <c r="G21" i="21"/>
  <c r="C21" i="21"/>
  <c r="B21" i="21"/>
  <c r="H21" i="21" s="1"/>
  <c r="B20" i="21"/>
  <c r="H20" i="21" s="1"/>
  <c r="B19" i="21"/>
  <c r="H19" i="21" s="1"/>
  <c r="B18" i="21"/>
  <c r="H18" i="21" s="1"/>
  <c r="G17" i="21"/>
  <c r="C17" i="21"/>
  <c r="B17" i="21"/>
  <c r="H17" i="21" s="1"/>
  <c r="B16" i="21"/>
  <c r="H16" i="21" s="1"/>
  <c r="B15" i="21"/>
  <c r="H15" i="21" s="1"/>
  <c r="B14" i="21"/>
  <c r="H14" i="21" s="1"/>
  <c r="G13" i="21"/>
  <c r="C13" i="21"/>
  <c r="B13" i="21"/>
  <c r="H13" i="21" s="1"/>
  <c r="B12" i="21"/>
  <c r="H12" i="21" s="1"/>
  <c r="B11" i="21"/>
  <c r="H11" i="21" s="1"/>
  <c r="B10" i="21"/>
  <c r="H10" i="21" s="1"/>
  <c r="G9" i="21"/>
  <c r="C9" i="21"/>
  <c r="B9" i="21"/>
  <c r="H9" i="21" s="1"/>
  <c r="B8" i="21"/>
  <c r="F8" i="21" s="1"/>
  <c r="H7" i="21"/>
  <c r="G7" i="21"/>
  <c r="F7" i="21"/>
  <c r="E7" i="21"/>
  <c r="D7" i="21"/>
  <c r="C31" i="22" l="1"/>
  <c r="B18" i="22"/>
  <c r="C18" i="22" s="1"/>
  <c r="B14" i="22"/>
  <c r="C14" i="22" s="1"/>
  <c r="B12" i="22"/>
  <c r="C12" i="22" s="1"/>
  <c r="B16" i="22"/>
  <c r="C16" i="22" s="1"/>
  <c r="B21" i="22"/>
  <c r="C21" i="22" s="1"/>
  <c r="B13" i="22"/>
  <c r="C13" i="22" s="1"/>
  <c r="B15" i="22"/>
  <c r="C15" i="22" s="1"/>
  <c r="B17" i="22"/>
  <c r="C17" i="22" s="1"/>
  <c r="B19" i="22"/>
  <c r="C19" i="22" s="1"/>
  <c r="B25" i="22"/>
  <c r="C25" i="22" s="1"/>
  <c r="B23" i="22"/>
  <c r="C23" i="22" s="1"/>
  <c r="B28" i="22"/>
  <c r="C28" i="22" s="1"/>
  <c r="B20" i="22"/>
  <c r="C20" i="22" s="1"/>
  <c r="B22" i="22"/>
  <c r="C22" i="22" s="1"/>
  <c r="B24" i="22"/>
  <c r="C24" i="22" s="1"/>
  <c r="B26" i="22"/>
  <c r="C26" i="22" s="1"/>
  <c r="B30" i="22"/>
  <c r="C30" i="22" s="1"/>
  <c r="B32" i="22"/>
  <c r="C32" i="22" s="1"/>
  <c r="B27" i="22"/>
  <c r="C27" i="22" s="1"/>
  <c r="B29" i="22"/>
  <c r="C29" i="22" s="1"/>
  <c r="E9" i="21"/>
  <c r="C11" i="21"/>
  <c r="G11" i="21"/>
  <c r="E13" i="21"/>
  <c r="C15" i="21"/>
  <c r="G15" i="21"/>
  <c r="E17" i="21"/>
  <c r="C19" i="21"/>
  <c r="G19" i="21"/>
  <c r="E21" i="21"/>
  <c r="C23" i="21"/>
  <c r="G23" i="21"/>
  <c r="E25" i="21"/>
  <c r="C27" i="21"/>
  <c r="G27" i="21"/>
  <c r="E11" i="21"/>
  <c r="E15" i="21"/>
  <c r="E19" i="21"/>
  <c r="E23" i="21"/>
  <c r="E27" i="21"/>
  <c r="D8" i="21"/>
  <c r="H8" i="21"/>
  <c r="C8" i="21"/>
  <c r="E8" i="21"/>
  <c r="G8" i="21"/>
  <c r="D9" i="21"/>
  <c r="F9" i="21"/>
  <c r="C10" i="21"/>
  <c r="E10" i="21"/>
  <c r="G10" i="21"/>
  <c r="D11" i="21"/>
  <c r="F11" i="21"/>
  <c r="C12" i="21"/>
  <c r="E12" i="21"/>
  <c r="G12" i="21"/>
  <c r="D13" i="21"/>
  <c r="F13" i="21"/>
  <c r="C14" i="21"/>
  <c r="E14" i="21"/>
  <c r="G14" i="21"/>
  <c r="D15" i="21"/>
  <c r="F15" i="21"/>
  <c r="C16" i="21"/>
  <c r="E16" i="21"/>
  <c r="G16" i="21"/>
  <c r="D17" i="21"/>
  <c r="F17" i="21"/>
  <c r="C18" i="21"/>
  <c r="E18" i="21"/>
  <c r="G18" i="21"/>
  <c r="D19" i="21"/>
  <c r="F19" i="21"/>
  <c r="C20" i="21"/>
  <c r="E20" i="21"/>
  <c r="G20" i="21"/>
  <c r="D21" i="21"/>
  <c r="F21" i="21"/>
  <c r="C22" i="21"/>
  <c r="E22" i="21"/>
  <c r="G22" i="21"/>
  <c r="D23" i="21"/>
  <c r="F23" i="21"/>
  <c r="C24" i="21"/>
  <c r="E24" i="21"/>
  <c r="G24" i="21"/>
  <c r="D25" i="21"/>
  <c r="F25" i="21"/>
  <c r="C26" i="21"/>
  <c r="E26" i="21"/>
  <c r="G26" i="21"/>
  <c r="D27" i="21"/>
  <c r="F27" i="21"/>
  <c r="C28" i="21"/>
  <c r="E28" i="21"/>
  <c r="G28" i="21"/>
  <c r="D10" i="21"/>
  <c r="F10" i="21"/>
  <c r="D12" i="21"/>
  <c r="F12" i="21"/>
  <c r="D14" i="21"/>
  <c r="F14" i="21"/>
  <c r="D16" i="21"/>
  <c r="F16" i="21"/>
  <c r="D18" i="21"/>
  <c r="F18" i="21"/>
  <c r="D20" i="21"/>
  <c r="F20" i="21"/>
  <c r="D22" i="21"/>
  <c r="F22" i="21"/>
  <c r="D24" i="21"/>
  <c r="F24" i="21"/>
  <c r="D26" i="21"/>
  <c r="F26" i="21"/>
  <c r="D28" i="21"/>
  <c r="F28" i="21"/>
</calcChain>
</file>

<file path=xl/sharedStrings.xml><?xml version="1.0" encoding="utf-8"?>
<sst xmlns="http://schemas.openxmlformats.org/spreadsheetml/2006/main" count="35" uniqueCount="28">
  <si>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</si>
  <si>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</si>
  <si>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</si>
  <si>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</si>
  <si>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</si>
  <si>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x</t>
  </si>
  <si>
    <t>y</t>
  </si>
  <si>
    <t>Функция Гаусса (колоколообразная кривая) в MS EXCEL</t>
  </si>
  <si>
    <t>Исходный</t>
  </si>
  <si>
    <t>Изменение ширины (от 0 до 1 - шире, от 1 - уже)</t>
  </si>
  <si>
    <t>Сдвиг по оси х (&gt;0 - вправо, &lt;0 - влево)</t>
  </si>
  <si>
    <t>Сдвиг по оси y (&gt;0 - выше, &lt;0 - ниже)</t>
  </si>
  <si>
    <t>Изменение амплитуды (от 0 до 1 - меньше, от 1 - больше)</t>
  </si>
  <si>
    <t>Горизонтальное отражение и изменение амплитуды (&lt;0)</t>
  </si>
  <si>
    <t>Шаг по х</t>
  </si>
  <si>
    <t>№</t>
  </si>
  <si>
    <t>exp(-x^2)</t>
  </si>
  <si>
    <t>a</t>
  </si>
  <si>
    <t>b</t>
  </si>
  <si>
    <t>с</t>
  </si>
  <si>
    <t>Высота</t>
  </si>
  <si>
    <t>Центр</t>
  </si>
  <si>
    <t>Ширина</t>
  </si>
  <si>
    <t>Шаг по х (3,3 сигма/10)</t>
  </si>
  <si>
    <t>№ точки</t>
  </si>
  <si>
    <t>Интеграл (площать под кривой до оси х)</t>
  </si>
  <si>
    <t>Если a =1/(c*КОРЕНЬ(2*ПИ())), то площадь =1</t>
  </si>
  <si>
    <t>a =1/(c*КОРЕНЬ(2*ПИ()))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</si>
</sst>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"/>
    <numFmt numFmtId="166" formatCode="0.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27">
    <xf numFmtId="0" fontId="0" fillId="0" borderId="0" xfId="0"/>
    <xf numFmtId="0" fontId="1" fillId="0" borderId="1" xfId="0" applyFont="1" applyBorder="1"/>
    <xf numFmtId="0" fontId="2" fillId="0" borderId="0" xfId="1"/>
    <xf numFmtId="0" fontId="7" fillId="3" borderId="0" xfId="1" applyFont="1" applyFill="1" applyAlignment="1">
      <alignment vertical="center" wrapText="1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6" fillId="2" borderId="0" xfId="4" applyFont="1" applyFill="1" applyAlignment="1" applyProtection="1">
      <alignment vertical="center"/>
    </xf>
    <xf numFmtId="0" fontId="0" fillId="0" borderId="1" xfId="0" applyBorder="1"/>
    <xf numFmtId="165" fontId="0" fillId="0" borderId="1" xfId="0" applyNumberFormat="1" applyBorder="1"/>
    <xf numFmtId="0" fontId="0" fillId="5" borderId="1" xfId="0" applyFill="1" applyBorder="1"/>
    <xf numFmtId="165" fontId="0" fillId="5" borderId="1" xfId="0" applyNumberFormat="1" applyFill="1" applyBorder="1"/>
    <xf numFmtId="0" fontId="0" fillId="5" borderId="0" xfId="0" applyFill="1"/>
    <xf numFmtId="0" fontId="0" fillId="0" borderId="0" xfId="0" applyBorder="1"/>
    <xf numFmtId="0" fontId="12" fillId="0" borderId="1" xfId="0" applyFont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0" fillId="6" borderId="1" xfId="0" applyFill="1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8" fillId="0" borderId="0" xfId="0" applyFont="1"/>
    <xf numFmtId="0" fontId="1" fillId="0" borderId="1" xfId="0" applyFont="1" applyFill="1" applyBorder="1"/>
    <xf numFmtId="166" fontId="0" fillId="0" borderId="1" xfId="0" applyNumberFormat="1" applyBorder="1"/>
    <xf numFmtId="0" fontId="6" fillId="2" borderId="0" xfId="4" applyFont="1" applyFill="1" applyAlignment="1" applyProtection="1">
      <alignment horizontal="center" vertical="center"/>
    </xf>
    <xf numFmtId="0" fontId="5" fillId="4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colors>
    <mruColors>
      <color rgb="FFFC6868"/>
      <color rgb="FFF03834"/>
      <color rgb="FFCD2925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Пример!$C$11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Пример!$B$12:$B$32</c:f>
              <c:numCache>
                <c:formatCode>General</c:formatCode>
                <c:ptCount val="21"/>
                <c:pt idx="0">
                  <c:v>-3.3</c:v>
                </c:pt>
                <c:pt idx="1">
                  <c:v>-2.9699999999999998</c:v>
                </c:pt>
                <c:pt idx="2">
                  <c:v>-2.6399999999999997</c:v>
                </c:pt>
                <c:pt idx="3">
                  <c:v>-2.3099999999999996</c:v>
                </c:pt>
                <c:pt idx="4">
                  <c:v>-1.9799999999999998</c:v>
                </c:pt>
                <c:pt idx="5">
                  <c:v>-1.65</c:v>
                </c:pt>
                <c:pt idx="6">
                  <c:v>-1.3199999999999998</c:v>
                </c:pt>
                <c:pt idx="7">
                  <c:v>-0.98999999999999988</c:v>
                </c:pt>
                <c:pt idx="8">
                  <c:v>-0.65999999999999992</c:v>
                </c:pt>
                <c:pt idx="9">
                  <c:v>-0.32999999999999996</c:v>
                </c:pt>
                <c:pt idx="10">
                  <c:v>0</c:v>
                </c:pt>
                <c:pt idx="11">
                  <c:v>0.32999999999999996</c:v>
                </c:pt>
                <c:pt idx="12">
                  <c:v>0.65999999999999992</c:v>
                </c:pt>
                <c:pt idx="13">
                  <c:v>0.98999999999999988</c:v>
                </c:pt>
                <c:pt idx="14">
                  <c:v>1.3199999999999998</c:v>
                </c:pt>
                <c:pt idx="15">
                  <c:v>1.65</c:v>
                </c:pt>
                <c:pt idx="16">
                  <c:v>1.9799999999999998</c:v>
                </c:pt>
                <c:pt idx="17">
                  <c:v>2.3099999999999996</c:v>
                </c:pt>
                <c:pt idx="18">
                  <c:v>2.6399999999999997</c:v>
                </c:pt>
                <c:pt idx="19">
                  <c:v>2.9699999999999998</c:v>
                </c:pt>
                <c:pt idx="20">
                  <c:v>3.3</c:v>
                </c:pt>
              </c:numCache>
            </c:numRef>
          </c:xVal>
          <c:yVal>
            <c:numRef>
              <c:f>Пример!$C$12:$C$32</c:f>
              <c:numCache>
                <c:formatCode>0.000</c:formatCode>
                <c:ptCount val="21"/>
                <c:pt idx="0">
                  <c:v>4.3178400076330815E-3</c:v>
                </c:pt>
                <c:pt idx="1">
                  <c:v>1.2149709730193706E-2</c:v>
                </c:pt>
                <c:pt idx="2">
                  <c:v>3.0659889794007557E-2</c:v>
                </c:pt>
                <c:pt idx="3">
                  <c:v>6.9387398900117137E-2</c:v>
                </c:pt>
                <c:pt idx="4">
                  <c:v>0.14083025205384148</c:v>
                </c:pt>
                <c:pt idx="5">
                  <c:v>0.25634015141507366</c:v>
                </c:pt>
                <c:pt idx="6">
                  <c:v>0.41844910891303549</c:v>
                </c:pt>
                <c:pt idx="7">
                  <c:v>0.61259576363047719</c:v>
                </c:pt>
                <c:pt idx="8">
                  <c:v>0.80428628283847403</c:v>
                </c:pt>
                <c:pt idx="9">
                  <c:v>0.94700585796698578</c:v>
                </c:pt>
                <c:pt idx="10">
                  <c:v>1</c:v>
                </c:pt>
                <c:pt idx="11">
                  <c:v>0.94700585796698578</c:v>
                </c:pt>
                <c:pt idx="12">
                  <c:v>0.80428628283847403</c:v>
                </c:pt>
                <c:pt idx="13">
                  <c:v>0.61259576363047719</c:v>
                </c:pt>
                <c:pt idx="14">
                  <c:v>0.41844910891303549</c:v>
                </c:pt>
                <c:pt idx="15">
                  <c:v>0.25634015141507366</c:v>
                </c:pt>
                <c:pt idx="16">
                  <c:v>0.14083025205384148</c:v>
                </c:pt>
                <c:pt idx="17">
                  <c:v>6.9387398900117137E-2</c:v>
                </c:pt>
                <c:pt idx="18">
                  <c:v>3.0659889794007557E-2</c:v>
                </c:pt>
                <c:pt idx="19">
                  <c:v>1.2149709730193706E-2</c:v>
                </c:pt>
                <c:pt idx="20">
                  <c:v>4.3178400076330815E-3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76992"/>
        <c:axId val="201878528"/>
      </c:scatterChart>
      <c:valAx>
        <c:axId val="2018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b="1"/>
            </a:pPr>
            <a:endParaRPr lang="ru-RU"/>
          </a:p>
        </c:txPr>
        <c:crossAx val="201878528"/>
        <c:crosses val="autoZero"/>
        <c:crossBetween val="midCat"/>
      </c:valAx>
      <c:valAx>
        <c:axId val="20187852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b="1"/>
            </a:pPr>
            <a:endParaRPr lang="ru-RU"/>
          </a:p>
        </c:txPr>
        <c:crossAx val="201876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'Функция exp(-x2)'!$C$7</c:f>
              <c:strCache>
                <c:ptCount val="1"/>
                <c:pt idx="0">
                  <c:v>exp(-x^2)</c:v>
                </c:pt>
              </c:strCache>
            </c:strRef>
          </c:tx>
          <c:marker>
            <c:symbol val="none"/>
          </c:marker>
          <c:xVal>
            <c:numRef>
              <c:f>'Функция exp(-x2)'!$B$8:$B$28</c:f>
              <c:numCache>
                <c:formatCode>General</c:formatCode>
                <c:ptCount val="21"/>
                <c:pt idx="0">
                  <c:v>-1.5</c:v>
                </c:pt>
                <c:pt idx="1">
                  <c:v>-1.3499999999999999</c:v>
                </c:pt>
                <c:pt idx="2">
                  <c:v>-1.2</c:v>
                </c:pt>
                <c:pt idx="3">
                  <c:v>-1.05</c:v>
                </c:pt>
                <c:pt idx="4">
                  <c:v>-0.89999999999999991</c:v>
                </c:pt>
                <c:pt idx="5">
                  <c:v>-0.75</c:v>
                </c:pt>
                <c:pt idx="6">
                  <c:v>-0.6</c:v>
                </c:pt>
                <c:pt idx="7">
                  <c:v>-0.44999999999999996</c:v>
                </c:pt>
                <c:pt idx="8">
                  <c:v>-0.3</c:v>
                </c:pt>
                <c:pt idx="9">
                  <c:v>-0.15</c:v>
                </c:pt>
                <c:pt idx="10">
                  <c:v>0</c:v>
                </c:pt>
                <c:pt idx="11">
                  <c:v>0.15</c:v>
                </c:pt>
                <c:pt idx="12">
                  <c:v>0.3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0.75</c:v>
                </c:pt>
                <c:pt idx="16">
                  <c:v>0.89999999999999991</c:v>
                </c:pt>
                <c:pt idx="17">
                  <c:v>1.05</c:v>
                </c:pt>
                <c:pt idx="18">
                  <c:v>1.2</c:v>
                </c:pt>
                <c:pt idx="19">
                  <c:v>1.3499999999999999</c:v>
                </c:pt>
                <c:pt idx="20">
                  <c:v>1.5</c:v>
                </c:pt>
              </c:numCache>
            </c:numRef>
          </c:xVal>
          <c:yVal>
            <c:numRef>
              <c:f>'Функция exp(-x2)'!$C$8:$C$28</c:f>
              <c:numCache>
                <c:formatCode>0.000</c:formatCode>
                <c:ptCount val="21"/>
                <c:pt idx="0">
                  <c:v>0.10539922456186433</c:v>
                </c:pt>
                <c:pt idx="1">
                  <c:v>0.16162119246533932</c:v>
                </c:pt>
                <c:pt idx="2">
                  <c:v>0.23692775868212176</c:v>
                </c:pt>
                <c:pt idx="3">
                  <c:v>0.33203994534466064</c:v>
                </c:pt>
                <c:pt idx="4">
                  <c:v>0.44485806622294122</c:v>
                </c:pt>
                <c:pt idx="5">
                  <c:v>0.56978282473092301</c:v>
                </c:pt>
                <c:pt idx="6">
                  <c:v>0.69767632607103103</c:v>
                </c:pt>
                <c:pt idx="7">
                  <c:v>0.81668648259811083</c:v>
                </c:pt>
                <c:pt idx="8">
                  <c:v>0.91393118527122819</c:v>
                </c:pt>
                <c:pt idx="9">
                  <c:v>0.97775123719333634</c:v>
                </c:pt>
                <c:pt idx="10">
                  <c:v>1</c:v>
                </c:pt>
                <c:pt idx="11">
                  <c:v>0.97775123719333634</c:v>
                </c:pt>
                <c:pt idx="12">
                  <c:v>0.91393118527122819</c:v>
                </c:pt>
                <c:pt idx="13">
                  <c:v>0.81668648259811083</c:v>
                </c:pt>
                <c:pt idx="14">
                  <c:v>0.69767632607103103</c:v>
                </c:pt>
                <c:pt idx="15">
                  <c:v>0.56978282473092301</c:v>
                </c:pt>
                <c:pt idx="16">
                  <c:v>0.44485806622294122</c:v>
                </c:pt>
                <c:pt idx="17">
                  <c:v>0.33203994534466064</c:v>
                </c:pt>
                <c:pt idx="18">
                  <c:v>0.23692775868212176</c:v>
                </c:pt>
                <c:pt idx="19">
                  <c:v>0.16162119246533932</c:v>
                </c:pt>
                <c:pt idx="20">
                  <c:v>0.10539922456186433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'Функция exp(-x2)'!$D$7</c:f>
              <c:strCache>
                <c:ptCount val="1"/>
                <c:pt idx="0">
                  <c:v>exp(-2*x^2)</c:v>
                </c:pt>
              </c:strCache>
            </c:strRef>
          </c:tx>
          <c:marker>
            <c:symbol val="none"/>
          </c:marker>
          <c:xVal>
            <c:numRef>
              <c:f>'Функция exp(-x2)'!$B$8:$B$28</c:f>
              <c:numCache>
                <c:formatCode>General</c:formatCode>
                <c:ptCount val="21"/>
                <c:pt idx="0">
                  <c:v>-1.5</c:v>
                </c:pt>
                <c:pt idx="1">
                  <c:v>-1.3499999999999999</c:v>
                </c:pt>
                <c:pt idx="2">
                  <c:v>-1.2</c:v>
                </c:pt>
                <c:pt idx="3">
                  <c:v>-1.05</c:v>
                </c:pt>
                <c:pt idx="4">
                  <c:v>-0.89999999999999991</c:v>
                </c:pt>
                <c:pt idx="5">
                  <c:v>-0.75</c:v>
                </c:pt>
                <c:pt idx="6">
                  <c:v>-0.6</c:v>
                </c:pt>
                <c:pt idx="7">
                  <c:v>-0.44999999999999996</c:v>
                </c:pt>
                <c:pt idx="8">
                  <c:v>-0.3</c:v>
                </c:pt>
                <c:pt idx="9">
                  <c:v>-0.15</c:v>
                </c:pt>
                <c:pt idx="10">
                  <c:v>0</c:v>
                </c:pt>
                <c:pt idx="11">
                  <c:v>0.15</c:v>
                </c:pt>
                <c:pt idx="12">
                  <c:v>0.3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0.75</c:v>
                </c:pt>
                <c:pt idx="16">
                  <c:v>0.89999999999999991</c:v>
                </c:pt>
                <c:pt idx="17">
                  <c:v>1.05</c:v>
                </c:pt>
                <c:pt idx="18">
                  <c:v>1.2</c:v>
                </c:pt>
                <c:pt idx="19">
                  <c:v>1.3499999999999999</c:v>
                </c:pt>
                <c:pt idx="20">
                  <c:v>1.5</c:v>
                </c:pt>
              </c:numCache>
            </c:numRef>
          </c:xVal>
          <c:yVal>
            <c:numRef>
              <c:f>'Функция exp(-x2)'!$D$8:$D$28</c:f>
              <c:numCache>
                <c:formatCode>0.000</c:formatCode>
                <c:ptCount val="21"/>
                <c:pt idx="0">
                  <c:v>1.1108996538242306E-2</c:v>
                </c:pt>
                <c:pt idx="1">
                  <c:v>2.6121409853918257E-2</c:v>
                </c:pt>
                <c:pt idx="2">
                  <c:v>5.6134762834133725E-2</c:v>
                </c:pt>
                <c:pt idx="3">
                  <c:v>0.11025052530448522</c:v>
                </c:pt>
                <c:pt idx="4">
                  <c:v>0.19789869908361474</c:v>
                </c:pt>
                <c:pt idx="5">
                  <c:v>0.32465246735834974</c:v>
                </c:pt>
                <c:pt idx="6">
                  <c:v>0.48675225595997168</c:v>
                </c:pt>
                <c:pt idx="7">
                  <c:v>0.66697681085847449</c:v>
                </c:pt>
                <c:pt idx="8">
                  <c:v>0.835270211411272</c:v>
                </c:pt>
                <c:pt idx="9">
                  <c:v>0.95599748183309996</c:v>
                </c:pt>
                <c:pt idx="10">
                  <c:v>1</c:v>
                </c:pt>
                <c:pt idx="11">
                  <c:v>0.95599748183309996</c:v>
                </c:pt>
                <c:pt idx="12">
                  <c:v>0.835270211411272</c:v>
                </c:pt>
                <c:pt idx="13">
                  <c:v>0.66697681085847449</c:v>
                </c:pt>
                <c:pt idx="14">
                  <c:v>0.48675225595997168</c:v>
                </c:pt>
                <c:pt idx="15">
                  <c:v>0.32465246735834974</c:v>
                </c:pt>
                <c:pt idx="16">
                  <c:v>0.19789869908361474</c:v>
                </c:pt>
                <c:pt idx="17">
                  <c:v>0.11025052530448522</c:v>
                </c:pt>
                <c:pt idx="18">
                  <c:v>5.6134762834133725E-2</c:v>
                </c:pt>
                <c:pt idx="19">
                  <c:v>2.6121409853918257E-2</c:v>
                </c:pt>
                <c:pt idx="20">
                  <c:v>1.1108996538242306E-2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'Функция exp(-x2)'!$E$7</c:f>
              <c:strCache>
                <c:ptCount val="1"/>
                <c:pt idx="0">
                  <c:v>exp(-(x-1)^2)</c:v>
                </c:pt>
              </c:strCache>
            </c:strRef>
          </c:tx>
          <c:marker>
            <c:symbol val="none"/>
          </c:marker>
          <c:xVal>
            <c:numRef>
              <c:f>'Функция exp(-x2)'!$B$8:$B$28</c:f>
              <c:numCache>
                <c:formatCode>General</c:formatCode>
                <c:ptCount val="21"/>
                <c:pt idx="0">
                  <c:v>-1.5</c:v>
                </c:pt>
                <c:pt idx="1">
                  <c:v>-1.3499999999999999</c:v>
                </c:pt>
                <c:pt idx="2">
                  <c:v>-1.2</c:v>
                </c:pt>
                <c:pt idx="3">
                  <c:v>-1.05</c:v>
                </c:pt>
                <c:pt idx="4">
                  <c:v>-0.89999999999999991</c:v>
                </c:pt>
                <c:pt idx="5">
                  <c:v>-0.75</c:v>
                </c:pt>
                <c:pt idx="6">
                  <c:v>-0.6</c:v>
                </c:pt>
                <c:pt idx="7">
                  <c:v>-0.44999999999999996</c:v>
                </c:pt>
                <c:pt idx="8">
                  <c:v>-0.3</c:v>
                </c:pt>
                <c:pt idx="9">
                  <c:v>-0.15</c:v>
                </c:pt>
                <c:pt idx="10">
                  <c:v>0</c:v>
                </c:pt>
                <c:pt idx="11">
                  <c:v>0.15</c:v>
                </c:pt>
                <c:pt idx="12">
                  <c:v>0.3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0.75</c:v>
                </c:pt>
                <c:pt idx="16">
                  <c:v>0.89999999999999991</c:v>
                </c:pt>
                <c:pt idx="17">
                  <c:v>1.05</c:v>
                </c:pt>
                <c:pt idx="18">
                  <c:v>1.2</c:v>
                </c:pt>
                <c:pt idx="19">
                  <c:v>1.3499999999999999</c:v>
                </c:pt>
                <c:pt idx="20">
                  <c:v>1.5</c:v>
                </c:pt>
              </c:numCache>
            </c:numRef>
          </c:xVal>
          <c:yVal>
            <c:numRef>
              <c:f>'Функция exp(-x2)'!$E$8:$E$28</c:f>
              <c:numCache>
                <c:formatCode>0.000</c:formatCode>
                <c:ptCount val="21"/>
                <c:pt idx="0">
                  <c:v>0.77880078307140488</c:v>
                </c:pt>
                <c:pt idx="1">
                  <c:v>0.88470590494348367</c:v>
                </c:pt>
                <c:pt idx="2">
                  <c:v>0.96078943915232318</c:v>
                </c:pt>
                <c:pt idx="3">
                  <c:v>0.99750312239746008</c:v>
                </c:pt>
                <c:pt idx="4">
                  <c:v>0.990049833749168</c:v>
                </c:pt>
                <c:pt idx="5">
                  <c:v>0.93941306281347581</c:v>
                </c:pt>
                <c:pt idx="6">
                  <c:v>0.85214378896621135</c:v>
                </c:pt>
                <c:pt idx="7">
                  <c:v>0.73896848825894423</c:v>
                </c:pt>
                <c:pt idx="8">
                  <c:v>0.61262639418441611</c:v>
                </c:pt>
                <c:pt idx="9">
                  <c:v>0.4855368951540795</c:v>
                </c:pt>
                <c:pt idx="10">
                  <c:v>0.36787944117144233</c:v>
                </c:pt>
                <c:pt idx="11">
                  <c:v>0.26646829781352416</c:v>
                </c:pt>
                <c:pt idx="12">
                  <c:v>0.18451952399298924</c:v>
                </c:pt>
                <c:pt idx="13">
                  <c:v>0.12215066953999</c:v>
                </c:pt>
                <c:pt idx="14">
                  <c:v>7.7304740443299713E-2</c:v>
                </c:pt>
                <c:pt idx="15">
                  <c:v>4.677062238395898E-2</c:v>
                </c:pt>
                <c:pt idx="16">
                  <c:v>2.7051846866350416E-2</c:v>
                </c:pt>
                <c:pt idx="17">
                  <c:v>1.4958134700577493E-2</c:v>
                </c:pt>
                <c:pt idx="18">
                  <c:v>7.9070540515934346E-3</c:v>
                </c:pt>
                <c:pt idx="19">
                  <c:v>3.9958458300846395E-3</c:v>
                </c:pt>
                <c:pt idx="20">
                  <c:v>1.9304541362277093E-3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'Функция exp(-x2)'!$F$7</c:f>
              <c:strCache>
                <c:ptCount val="1"/>
                <c:pt idx="0">
                  <c:v>exp(-x^2)-0,5</c:v>
                </c:pt>
              </c:strCache>
            </c:strRef>
          </c:tx>
          <c:marker>
            <c:symbol val="none"/>
          </c:marker>
          <c:xVal>
            <c:numRef>
              <c:f>'Функция exp(-x2)'!$B$8:$B$28</c:f>
              <c:numCache>
                <c:formatCode>General</c:formatCode>
                <c:ptCount val="21"/>
                <c:pt idx="0">
                  <c:v>-1.5</c:v>
                </c:pt>
                <c:pt idx="1">
                  <c:v>-1.3499999999999999</c:v>
                </c:pt>
                <c:pt idx="2">
                  <c:v>-1.2</c:v>
                </c:pt>
                <c:pt idx="3">
                  <c:v>-1.05</c:v>
                </c:pt>
                <c:pt idx="4">
                  <c:v>-0.89999999999999991</c:v>
                </c:pt>
                <c:pt idx="5">
                  <c:v>-0.75</c:v>
                </c:pt>
                <c:pt idx="6">
                  <c:v>-0.6</c:v>
                </c:pt>
                <c:pt idx="7">
                  <c:v>-0.44999999999999996</c:v>
                </c:pt>
                <c:pt idx="8">
                  <c:v>-0.3</c:v>
                </c:pt>
                <c:pt idx="9">
                  <c:v>-0.15</c:v>
                </c:pt>
                <c:pt idx="10">
                  <c:v>0</c:v>
                </c:pt>
                <c:pt idx="11">
                  <c:v>0.15</c:v>
                </c:pt>
                <c:pt idx="12">
                  <c:v>0.3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0.75</c:v>
                </c:pt>
                <c:pt idx="16">
                  <c:v>0.89999999999999991</c:v>
                </c:pt>
                <c:pt idx="17">
                  <c:v>1.05</c:v>
                </c:pt>
                <c:pt idx="18">
                  <c:v>1.2</c:v>
                </c:pt>
                <c:pt idx="19">
                  <c:v>1.3499999999999999</c:v>
                </c:pt>
                <c:pt idx="20">
                  <c:v>1.5</c:v>
                </c:pt>
              </c:numCache>
            </c:numRef>
          </c:xVal>
          <c:yVal>
            <c:numRef>
              <c:f>'Функция exp(-x2)'!$F$8:$F$28</c:f>
              <c:numCache>
                <c:formatCode>0.000</c:formatCode>
                <c:ptCount val="21"/>
                <c:pt idx="0">
                  <c:v>-0.39460077543813565</c:v>
                </c:pt>
                <c:pt idx="1">
                  <c:v>-0.33837880753466065</c:v>
                </c:pt>
                <c:pt idx="2">
                  <c:v>-0.26307224131787821</c:v>
                </c:pt>
                <c:pt idx="3">
                  <c:v>-0.16796005465533936</c:v>
                </c:pt>
                <c:pt idx="4">
                  <c:v>-5.5141933777058783E-2</c:v>
                </c:pt>
                <c:pt idx="5">
                  <c:v>6.978282473092301E-2</c:v>
                </c:pt>
                <c:pt idx="6">
                  <c:v>0.19767632607103103</c:v>
                </c:pt>
                <c:pt idx="7">
                  <c:v>0.31668648259811083</c:v>
                </c:pt>
                <c:pt idx="8">
                  <c:v>0.41393118527122819</c:v>
                </c:pt>
                <c:pt idx="9">
                  <c:v>0.47775123719333634</c:v>
                </c:pt>
                <c:pt idx="10">
                  <c:v>0.5</c:v>
                </c:pt>
                <c:pt idx="11">
                  <c:v>0.47775123719333634</c:v>
                </c:pt>
                <c:pt idx="12">
                  <c:v>0.41393118527122819</c:v>
                </c:pt>
                <c:pt idx="13">
                  <c:v>0.31668648259811083</c:v>
                </c:pt>
                <c:pt idx="14">
                  <c:v>0.19767632607103103</c:v>
                </c:pt>
                <c:pt idx="15">
                  <c:v>6.978282473092301E-2</c:v>
                </c:pt>
                <c:pt idx="16">
                  <c:v>-5.5141933777058783E-2</c:v>
                </c:pt>
                <c:pt idx="17">
                  <c:v>-0.16796005465533936</c:v>
                </c:pt>
                <c:pt idx="18">
                  <c:v>-0.26307224131787821</c:v>
                </c:pt>
                <c:pt idx="19">
                  <c:v>-0.33837880753466065</c:v>
                </c:pt>
                <c:pt idx="20">
                  <c:v>-0.39460077543813565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'Функция exp(-x2)'!$G$7</c:f>
              <c:strCache>
                <c:ptCount val="1"/>
                <c:pt idx="0">
                  <c:v>1,5*exp(-x^2)</c:v>
                </c:pt>
              </c:strCache>
            </c:strRef>
          </c:tx>
          <c:marker>
            <c:symbol val="none"/>
          </c:marker>
          <c:xVal>
            <c:numRef>
              <c:f>'Функция exp(-x2)'!$B$8:$B$28</c:f>
              <c:numCache>
                <c:formatCode>General</c:formatCode>
                <c:ptCount val="21"/>
                <c:pt idx="0">
                  <c:v>-1.5</c:v>
                </c:pt>
                <c:pt idx="1">
                  <c:v>-1.3499999999999999</c:v>
                </c:pt>
                <c:pt idx="2">
                  <c:v>-1.2</c:v>
                </c:pt>
                <c:pt idx="3">
                  <c:v>-1.05</c:v>
                </c:pt>
                <c:pt idx="4">
                  <c:v>-0.89999999999999991</c:v>
                </c:pt>
                <c:pt idx="5">
                  <c:v>-0.75</c:v>
                </c:pt>
                <c:pt idx="6">
                  <c:v>-0.6</c:v>
                </c:pt>
                <c:pt idx="7">
                  <c:v>-0.44999999999999996</c:v>
                </c:pt>
                <c:pt idx="8">
                  <c:v>-0.3</c:v>
                </c:pt>
                <c:pt idx="9">
                  <c:v>-0.15</c:v>
                </c:pt>
                <c:pt idx="10">
                  <c:v>0</c:v>
                </c:pt>
                <c:pt idx="11">
                  <c:v>0.15</c:v>
                </c:pt>
                <c:pt idx="12">
                  <c:v>0.3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0.75</c:v>
                </c:pt>
                <c:pt idx="16">
                  <c:v>0.89999999999999991</c:v>
                </c:pt>
                <c:pt idx="17">
                  <c:v>1.05</c:v>
                </c:pt>
                <c:pt idx="18">
                  <c:v>1.2</c:v>
                </c:pt>
                <c:pt idx="19">
                  <c:v>1.3499999999999999</c:v>
                </c:pt>
                <c:pt idx="20">
                  <c:v>1.5</c:v>
                </c:pt>
              </c:numCache>
            </c:numRef>
          </c:xVal>
          <c:yVal>
            <c:numRef>
              <c:f>'Функция exp(-x2)'!$G$8:$G$28</c:f>
              <c:numCache>
                <c:formatCode>0.000</c:formatCode>
                <c:ptCount val="21"/>
                <c:pt idx="0">
                  <c:v>0.15809883684279649</c:v>
                </c:pt>
                <c:pt idx="1">
                  <c:v>0.24243178869800897</c:v>
                </c:pt>
                <c:pt idx="2">
                  <c:v>0.35539163802318263</c:v>
                </c:pt>
                <c:pt idx="3">
                  <c:v>0.49805991801699095</c:v>
                </c:pt>
                <c:pt idx="4">
                  <c:v>0.66728709933441177</c:v>
                </c:pt>
                <c:pt idx="5">
                  <c:v>0.85467423709638446</c:v>
                </c:pt>
                <c:pt idx="6">
                  <c:v>1.0465144891065465</c:v>
                </c:pt>
                <c:pt idx="7">
                  <c:v>1.2250297238971664</c:v>
                </c:pt>
                <c:pt idx="8">
                  <c:v>1.3708967779068422</c:v>
                </c:pt>
                <c:pt idx="9">
                  <c:v>1.4666268557900044</c:v>
                </c:pt>
                <c:pt idx="10">
                  <c:v>1.5</c:v>
                </c:pt>
                <c:pt idx="11">
                  <c:v>1.4666268557900044</c:v>
                </c:pt>
                <c:pt idx="12">
                  <c:v>1.3708967779068422</c:v>
                </c:pt>
                <c:pt idx="13">
                  <c:v>1.2250297238971664</c:v>
                </c:pt>
                <c:pt idx="14">
                  <c:v>1.0465144891065465</c:v>
                </c:pt>
                <c:pt idx="15">
                  <c:v>0.85467423709638446</c:v>
                </c:pt>
                <c:pt idx="16">
                  <c:v>0.66728709933441177</c:v>
                </c:pt>
                <c:pt idx="17">
                  <c:v>0.49805991801699095</c:v>
                </c:pt>
                <c:pt idx="18">
                  <c:v>0.35539163802318263</c:v>
                </c:pt>
                <c:pt idx="19">
                  <c:v>0.24243178869800897</c:v>
                </c:pt>
                <c:pt idx="20">
                  <c:v>0.15809883684279649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'Функция exp(-x2)'!$H$7</c:f>
              <c:strCache>
                <c:ptCount val="1"/>
                <c:pt idx="0">
                  <c:v>-0,2*exp(-x^2)</c:v>
                </c:pt>
              </c:strCache>
            </c:strRef>
          </c:tx>
          <c:marker>
            <c:symbol val="none"/>
          </c:marker>
          <c:xVal>
            <c:numRef>
              <c:f>'Функция exp(-x2)'!$B$8:$B$28</c:f>
              <c:numCache>
                <c:formatCode>General</c:formatCode>
                <c:ptCount val="21"/>
                <c:pt idx="0">
                  <c:v>-1.5</c:v>
                </c:pt>
                <c:pt idx="1">
                  <c:v>-1.3499999999999999</c:v>
                </c:pt>
                <c:pt idx="2">
                  <c:v>-1.2</c:v>
                </c:pt>
                <c:pt idx="3">
                  <c:v>-1.05</c:v>
                </c:pt>
                <c:pt idx="4">
                  <c:v>-0.89999999999999991</c:v>
                </c:pt>
                <c:pt idx="5">
                  <c:v>-0.75</c:v>
                </c:pt>
                <c:pt idx="6">
                  <c:v>-0.6</c:v>
                </c:pt>
                <c:pt idx="7">
                  <c:v>-0.44999999999999996</c:v>
                </c:pt>
                <c:pt idx="8">
                  <c:v>-0.3</c:v>
                </c:pt>
                <c:pt idx="9">
                  <c:v>-0.15</c:v>
                </c:pt>
                <c:pt idx="10">
                  <c:v>0</c:v>
                </c:pt>
                <c:pt idx="11">
                  <c:v>0.15</c:v>
                </c:pt>
                <c:pt idx="12">
                  <c:v>0.3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0.75</c:v>
                </c:pt>
                <c:pt idx="16">
                  <c:v>0.89999999999999991</c:v>
                </c:pt>
                <c:pt idx="17">
                  <c:v>1.05</c:v>
                </c:pt>
                <c:pt idx="18">
                  <c:v>1.2</c:v>
                </c:pt>
                <c:pt idx="19">
                  <c:v>1.3499999999999999</c:v>
                </c:pt>
                <c:pt idx="20">
                  <c:v>1.5</c:v>
                </c:pt>
              </c:numCache>
            </c:numRef>
          </c:xVal>
          <c:yVal>
            <c:numRef>
              <c:f>'Функция exp(-x2)'!$H$8:$H$28</c:f>
              <c:numCache>
                <c:formatCode>0.000</c:formatCode>
                <c:ptCount val="21"/>
                <c:pt idx="0">
                  <c:v>-2.1079844912372869E-2</c:v>
                </c:pt>
                <c:pt idx="1">
                  <c:v>-3.2324238493067863E-2</c:v>
                </c:pt>
                <c:pt idx="2">
                  <c:v>-4.7385551736424357E-2</c:v>
                </c:pt>
                <c:pt idx="3">
                  <c:v>-6.6407989068932124E-2</c:v>
                </c:pt>
                <c:pt idx="4">
                  <c:v>-8.8971613244588243E-2</c:v>
                </c:pt>
                <c:pt idx="5">
                  <c:v>-0.11395656494618461</c:v>
                </c:pt>
                <c:pt idx="6">
                  <c:v>-0.1395352652142062</c:v>
                </c:pt>
                <c:pt idx="7">
                  <c:v>-0.16333729651962217</c:v>
                </c:pt>
                <c:pt idx="8">
                  <c:v>-0.18278623705424565</c:v>
                </c:pt>
                <c:pt idx="9">
                  <c:v>-0.19555024743866728</c:v>
                </c:pt>
                <c:pt idx="10">
                  <c:v>-0.2</c:v>
                </c:pt>
                <c:pt idx="11">
                  <c:v>-0.19555024743866728</c:v>
                </c:pt>
                <c:pt idx="12">
                  <c:v>-0.18278623705424565</c:v>
                </c:pt>
                <c:pt idx="13">
                  <c:v>-0.16333729651962217</c:v>
                </c:pt>
                <c:pt idx="14">
                  <c:v>-0.1395352652142062</c:v>
                </c:pt>
                <c:pt idx="15">
                  <c:v>-0.11395656494618461</c:v>
                </c:pt>
                <c:pt idx="16">
                  <c:v>-8.8971613244588243E-2</c:v>
                </c:pt>
                <c:pt idx="17">
                  <c:v>-6.6407989068932124E-2</c:v>
                </c:pt>
                <c:pt idx="18">
                  <c:v>-4.7385551736424357E-2</c:v>
                </c:pt>
                <c:pt idx="19">
                  <c:v>-3.2324238493067863E-2</c:v>
                </c:pt>
                <c:pt idx="20">
                  <c:v>-2.1079844912372869E-2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22592"/>
        <c:axId val="211428480"/>
      </c:scatterChart>
      <c:valAx>
        <c:axId val="2114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b="1"/>
            </a:pPr>
            <a:endParaRPr lang="ru-RU"/>
          </a:p>
        </c:txPr>
        <c:crossAx val="211428480"/>
        <c:crosses val="autoZero"/>
        <c:crossBetween val="midCat"/>
      </c:valAx>
      <c:valAx>
        <c:axId val="21142848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b="1"/>
            </a:pPr>
            <a:endParaRPr lang="ru-RU"/>
          </a:p>
        </c:txPr>
        <c:crossAx val="2114225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12</xdr:row>
      <xdr:rowOff>104775</xdr:rowOff>
    </xdr:from>
    <xdr:to>
      <xdr:col>6</xdr:col>
      <xdr:colOff>914400</xdr:colOff>
      <xdr:row>34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114301</xdr:colOff>
      <xdr:row>3</xdr:row>
      <xdr:rowOff>95251</xdr:rowOff>
    </xdr:from>
    <xdr:to>
      <xdr:col>2</xdr:col>
      <xdr:colOff>466726</xdr:colOff>
      <xdr:row>3</xdr:row>
      <xdr:rowOff>565777</xdr:rowOff>
    </xdr:to>
    <xdr:pic>
      <xdr:nvPicPr>
        <xdr:cNvPr id="3" name="Рисунок 2" descr="f\left(x\right) = a \exp{\left(- { \frac{(x-b)^2 }{ 2 c^2} } \right)}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866776"/>
          <a:ext cx="2057400" cy="470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4</xdr:row>
      <xdr:rowOff>104775</xdr:rowOff>
    </xdr:from>
    <xdr:to>
      <xdr:col>6</xdr:col>
      <xdr:colOff>723900</xdr:colOff>
      <xdr:row>6</xdr:row>
      <xdr:rowOff>123825</xdr:rowOff>
    </xdr:to>
    <xdr:pic>
      <xdr:nvPicPr>
        <xdr:cNvPr id="4" name="Рисунок 3" descr="\int_{-\infty}^\infty a e^{- { (x-b)^2 \over 2 c^2 } }\,dx=ac\cdot\sqrt{2\pi}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495425"/>
          <a:ext cx="22669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11</xdr:row>
      <xdr:rowOff>85725</xdr:rowOff>
    </xdr:from>
    <xdr:to>
      <xdr:col>9</xdr:col>
      <xdr:colOff>400050</xdr:colOff>
      <xdr:row>38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funkciya-gaussa-kolokoloobraznaya-kriva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excel2.ru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excel2.ru/articles/funkciya-gaussa-kolokoloobraznaya-krivaya-v-ms-excel?utm_source=organic_file&amp;utm_medium=file&amp;utm_campaign=file_download" TargetMode="External"/><Relationship Id="rId4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7" sqref="A7"/>
    </sheetView>
  </sheetViews>
  <sheetFormatPr defaultRowHeight="15" x14ac:dyDescent="0.25"/>
  <cols>
    <col min="1" max="1" width="12.140625" customWidth="1"/>
    <col min="2" max="2" width="13.42578125" customWidth="1"/>
    <col min="3" max="3" width="13.28515625" customWidth="1"/>
    <col min="4" max="4" width="18.28515625" bestFit="1" customWidth="1"/>
    <col min="5" max="5" width="14.28515625" bestFit="1" customWidth="1"/>
    <col min="6" max="6" width="24.42578125" customWidth="1"/>
    <col min="7" max="7" width="18.42578125" customWidth="1"/>
    <col min="8" max="8" width="16.85546875" customWidth="1"/>
    <col min="10" max="10" width="9.28515625" customWidth="1"/>
    <col min="271" max="271" width="10" customWidth="1"/>
    <col min="352" max="352" width="8.5703125" customWidth="1"/>
  </cols>
  <sheetData>
    <row r="1" spans="1:7" ht="26.25" x14ac:dyDescent="0.25">
      <c r="A1" s="6" t="s">
        <v>3</v>
      </c>
      <c r="B1" s="6"/>
      <c r="C1" s="6"/>
      <c r="D1" s="6"/>
      <c r="E1" s="6"/>
    </row>
    <row r="2" spans="1:7" ht="15.75" x14ac:dyDescent="0.25">
      <c r="A2" s="26" t="s">
        <v>4</v>
      </c>
      <c r="B2" s="4"/>
      <c r="C2" s="4"/>
      <c r="D2" s="4"/>
      <c r="E2" s="4"/>
    </row>
    <row r="3" spans="1:7" ht="18.75" x14ac:dyDescent="0.25">
      <c r="A3" s="5" t="s">
        <v>7</v>
      </c>
      <c r="B3" s="5"/>
      <c r="C3" s="5"/>
      <c r="D3" s="5"/>
      <c r="E3" s="5"/>
    </row>
    <row r="4" spans="1:7" ht="48.75" customHeight="1" x14ac:dyDescent="0.25">
      <c r="A4" s="11"/>
      <c r="B4" s="11"/>
      <c r="C4" s="11"/>
      <c r="D4" s="11"/>
      <c r="E4" s="11"/>
    </row>
    <row r="5" spans="1:7" x14ac:dyDescent="0.25">
      <c r="A5" s="22" t="s">
        <v>20</v>
      </c>
      <c r="B5" s="22" t="s">
        <v>21</v>
      </c>
      <c r="C5" s="22" t="s">
        <v>22</v>
      </c>
    </row>
    <row r="6" spans="1:7" x14ac:dyDescent="0.25">
      <c r="A6" s="1" t="s">
        <v>17</v>
      </c>
      <c r="B6" s="1" t="s">
        <v>18</v>
      </c>
      <c r="C6" s="1" t="s">
        <v>19</v>
      </c>
    </row>
    <row r="7" spans="1:7" x14ac:dyDescent="0.25">
      <c r="A7" s="19">
        <v>1</v>
      </c>
      <c r="B7" s="19">
        <v>0</v>
      </c>
      <c r="C7" s="19">
        <v>1</v>
      </c>
    </row>
    <row r="8" spans="1:7" x14ac:dyDescent="0.25">
      <c r="F8" s="23" t="s">
        <v>25</v>
      </c>
    </row>
    <row r="9" spans="1:7" x14ac:dyDescent="0.25">
      <c r="A9" s="20" t="s">
        <v>23</v>
      </c>
      <c r="B9" s="7"/>
      <c r="C9" s="21">
        <f>3.3*C7/10</f>
        <v>0.32999999999999996</v>
      </c>
      <c r="F9" s="24">
        <f>A7*C7*SQRT(2*PI())</f>
        <v>2.5066282746310002</v>
      </c>
    </row>
    <row r="11" spans="1:7" x14ac:dyDescent="0.25">
      <c r="A11" s="1" t="s">
        <v>24</v>
      </c>
      <c r="B11" s="1" t="s">
        <v>5</v>
      </c>
      <c r="C11" s="1" t="s">
        <v>6</v>
      </c>
      <c r="F11" s="23" t="s">
        <v>26</v>
      </c>
      <c r="G11" s="7"/>
    </row>
    <row r="12" spans="1:7" x14ac:dyDescent="0.25">
      <c r="A12" s="7">
        <v>-10</v>
      </c>
      <c r="B12" s="7">
        <f t="shared" ref="B12:B32" si="0">A12*$C$9</f>
        <v>-3.3</v>
      </c>
      <c r="C12" s="8">
        <f t="shared" ref="C12:C32" si="1">$A$7*EXP(-(($B12-$B$7)^2)/2/$C$7/$C$7)</f>
        <v>4.3178400076330815E-3</v>
      </c>
      <c r="F12" s="7" t="s">
        <v>27</v>
      </c>
      <c r="G12" s="7">
        <f>1/(C7*SQRT(2*PI()))</f>
        <v>0.3989422804014327</v>
      </c>
    </row>
    <row r="13" spans="1:7" x14ac:dyDescent="0.25">
      <c r="A13" s="7">
        <v>-9</v>
      </c>
      <c r="B13" s="7">
        <f t="shared" si="0"/>
        <v>-2.9699999999999998</v>
      </c>
      <c r="C13" s="8">
        <f t="shared" si="1"/>
        <v>1.2149709730193706E-2</v>
      </c>
    </row>
    <row r="14" spans="1:7" x14ac:dyDescent="0.25">
      <c r="A14" s="7">
        <v>-8</v>
      </c>
      <c r="B14" s="7">
        <f t="shared" si="0"/>
        <v>-2.6399999999999997</v>
      </c>
      <c r="C14" s="8">
        <f t="shared" si="1"/>
        <v>3.0659889794007557E-2</v>
      </c>
    </row>
    <row r="15" spans="1:7" x14ac:dyDescent="0.25">
      <c r="A15" s="7">
        <v>-7</v>
      </c>
      <c r="B15" s="7">
        <f t="shared" si="0"/>
        <v>-2.3099999999999996</v>
      </c>
      <c r="C15" s="8">
        <f t="shared" si="1"/>
        <v>6.9387398900117137E-2</v>
      </c>
    </row>
    <row r="16" spans="1:7" x14ac:dyDescent="0.25">
      <c r="A16" s="7">
        <v>-6</v>
      </c>
      <c r="B16" s="7">
        <f t="shared" si="0"/>
        <v>-1.9799999999999998</v>
      </c>
      <c r="C16" s="8">
        <f t="shared" si="1"/>
        <v>0.14083025205384148</v>
      </c>
    </row>
    <row r="17" spans="1:3" x14ac:dyDescent="0.25">
      <c r="A17" s="7">
        <v>-5</v>
      </c>
      <c r="B17" s="7">
        <f t="shared" si="0"/>
        <v>-1.65</v>
      </c>
      <c r="C17" s="8">
        <f t="shared" si="1"/>
        <v>0.25634015141507366</v>
      </c>
    </row>
    <row r="18" spans="1:3" x14ac:dyDescent="0.25">
      <c r="A18" s="7">
        <v>-4</v>
      </c>
      <c r="B18" s="7">
        <f t="shared" si="0"/>
        <v>-1.3199999999999998</v>
      </c>
      <c r="C18" s="8">
        <f t="shared" si="1"/>
        <v>0.41844910891303549</v>
      </c>
    </row>
    <row r="19" spans="1:3" x14ac:dyDescent="0.25">
      <c r="A19" s="7">
        <v>-3</v>
      </c>
      <c r="B19" s="7">
        <f t="shared" si="0"/>
        <v>-0.98999999999999988</v>
      </c>
      <c r="C19" s="8">
        <f t="shared" si="1"/>
        <v>0.61259576363047719</v>
      </c>
    </row>
    <row r="20" spans="1:3" x14ac:dyDescent="0.25">
      <c r="A20" s="7">
        <v>-2</v>
      </c>
      <c r="B20" s="7">
        <f t="shared" si="0"/>
        <v>-0.65999999999999992</v>
      </c>
      <c r="C20" s="8">
        <f t="shared" si="1"/>
        <v>0.80428628283847403</v>
      </c>
    </row>
    <row r="21" spans="1:3" x14ac:dyDescent="0.25">
      <c r="A21" s="7">
        <v>-1</v>
      </c>
      <c r="B21" s="7">
        <f t="shared" si="0"/>
        <v>-0.32999999999999996</v>
      </c>
      <c r="C21" s="8">
        <f t="shared" si="1"/>
        <v>0.94700585796698578</v>
      </c>
    </row>
    <row r="22" spans="1:3" x14ac:dyDescent="0.25">
      <c r="A22" s="9">
        <v>0</v>
      </c>
      <c r="B22" s="9">
        <f t="shared" si="0"/>
        <v>0</v>
      </c>
      <c r="C22" s="10">
        <f t="shared" si="1"/>
        <v>1</v>
      </c>
    </row>
    <row r="23" spans="1:3" x14ac:dyDescent="0.25">
      <c r="A23" s="7">
        <v>1</v>
      </c>
      <c r="B23" s="7">
        <f t="shared" si="0"/>
        <v>0.32999999999999996</v>
      </c>
      <c r="C23" s="8">
        <f t="shared" si="1"/>
        <v>0.94700585796698578</v>
      </c>
    </row>
    <row r="24" spans="1:3" x14ac:dyDescent="0.25">
      <c r="A24" s="7">
        <v>2</v>
      </c>
      <c r="B24" s="7">
        <f t="shared" si="0"/>
        <v>0.65999999999999992</v>
      </c>
      <c r="C24" s="8">
        <f t="shared" si="1"/>
        <v>0.80428628283847403</v>
      </c>
    </row>
    <row r="25" spans="1:3" x14ac:dyDescent="0.25">
      <c r="A25" s="7">
        <v>3</v>
      </c>
      <c r="B25" s="7">
        <f t="shared" si="0"/>
        <v>0.98999999999999988</v>
      </c>
      <c r="C25" s="8">
        <f t="shared" si="1"/>
        <v>0.61259576363047719</v>
      </c>
    </row>
    <row r="26" spans="1:3" x14ac:dyDescent="0.25">
      <c r="A26" s="7">
        <v>4</v>
      </c>
      <c r="B26" s="7">
        <f t="shared" si="0"/>
        <v>1.3199999999999998</v>
      </c>
      <c r="C26" s="8">
        <f t="shared" si="1"/>
        <v>0.41844910891303549</v>
      </c>
    </row>
    <row r="27" spans="1:3" x14ac:dyDescent="0.25">
      <c r="A27" s="7">
        <v>5</v>
      </c>
      <c r="B27" s="7">
        <f t="shared" si="0"/>
        <v>1.65</v>
      </c>
      <c r="C27" s="8">
        <f t="shared" si="1"/>
        <v>0.25634015141507366</v>
      </c>
    </row>
    <row r="28" spans="1:3" x14ac:dyDescent="0.25">
      <c r="A28" s="7">
        <v>6</v>
      </c>
      <c r="B28" s="7">
        <f t="shared" si="0"/>
        <v>1.9799999999999998</v>
      </c>
      <c r="C28" s="8">
        <f t="shared" si="1"/>
        <v>0.14083025205384148</v>
      </c>
    </row>
    <row r="29" spans="1:3" x14ac:dyDescent="0.25">
      <c r="A29" s="7">
        <v>7</v>
      </c>
      <c r="B29" s="7">
        <f t="shared" si="0"/>
        <v>2.3099999999999996</v>
      </c>
      <c r="C29" s="8">
        <f t="shared" si="1"/>
        <v>6.9387398900117137E-2</v>
      </c>
    </row>
    <row r="30" spans="1:3" x14ac:dyDescent="0.25">
      <c r="A30" s="7">
        <v>8</v>
      </c>
      <c r="B30" s="7">
        <f t="shared" si="0"/>
        <v>2.6399999999999997</v>
      </c>
      <c r="C30" s="8">
        <f t="shared" si="1"/>
        <v>3.0659889794007557E-2</v>
      </c>
    </row>
    <row r="31" spans="1:3" x14ac:dyDescent="0.25">
      <c r="A31" s="7">
        <v>9</v>
      </c>
      <c r="B31" s="7">
        <f t="shared" si="0"/>
        <v>2.9699999999999998</v>
      </c>
      <c r="C31" s="8">
        <f t="shared" si="1"/>
        <v>1.2149709730193706E-2</v>
      </c>
    </row>
    <row r="32" spans="1:3" x14ac:dyDescent="0.25">
      <c r="A32" s="7">
        <v>10</v>
      </c>
      <c r="B32" s="7">
        <f t="shared" si="0"/>
        <v>3.3</v>
      </c>
      <c r="C32" s="8">
        <f t="shared" si="1"/>
        <v>4.3178400076330815E-3</v>
      </c>
    </row>
  </sheetData>
  <hyperlinks>
    <hyperlink ref="A1:E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5" sqref="B5"/>
    </sheetView>
  </sheetViews>
  <sheetFormatPr defaultRowHeight="15" x14ac:dyDescent="0.25"/>
  <cols>
    <col min="1" max="1" width="4.28515625" customWidth="1"/>
    <col min="3" max="3" width="10.5703125" bestFit="1" customWidth="1"/>
    <col min="4" max="4" width="18.28515625" bestFit="1" customWidth="1"/>
    <col min="5" max="5" width="14.28515625" bestFit="1" customWidth="1"/>
    <col min="6" max="6" width="14.28515625" customWidth="1"/>
    <col min="7" max="7" width="18.42578125" customWidth="1"/>
    <col min="8" max="8" width="16.85546875" customWidth="1"/>
    <col min="271" max="271" width="10" customWidth="1"/>
    <col min="352" max="352" width="8.5703125" customWidth="1"/>
  </cols>
  <sheetData>
    <row r="1" spans="1:11" ht="26.25" x14ac:dyDescent="0.25">
      <c r="A1" s="6" t="s">
        <v>3</v>
      </c>
      <c r="B1" s="6"/>
      <c r="C1" s="6"/>
      <c r="D1" s="6"/>
      <c r="E1" s="6"/>
      <c r="F1" s="6"/>
      <c r="G1" s="6"/>
      <c r="H1" s="6"/>
    </row>
    <row r="2" spans="1:11" ht="15.75" x14ac:dyDescent="0.25">
      <c r="A2" s="26" t="s">
        <v>4</v>
      </c>
      <c r="B2" s="4"/>
      <c r="C2" s="4"/>
      <c r="D2" s="4"/>
      <c r="E2" s="4"/>
      <c r="F2" s="4"/>
      <c r="G2" s="4"/>
      <c r="H2" s="4"/>
    </row>
    <row r="3" spans="1:11" ht="18.75" x14ac:dyDescent="0.25">
      <c r="A3" s="5" t="s">
        <v>7</v>
      </c>
      <c r="B3" s="5"/>
      <c r="C3" s="5"/>
      <c r="D3" s="5"/>
      <c r="E3" s="5"/>
      <c r="F3" s="5"/>
      <c r="G3" s="5"/>
      <c r="H3" s="5"/>
    </row>
    <row r="4" spans="1:11" x14ac:dyDescent="0.25">
      <c r="A4" s="11"/>
      <c r="B4" s="11"/>
      <c r="C4" s="11"/>
      <c r="D4" s="11"/>
      <c r="E4" s="11"/>
      <c r="F4" s="11"/>
      <c r="G4" s="11"/>
      <c r="H4" s="11"/>
    </row>
    <row r="5" spans="1:11" ht="60" x14ac:dyDescent="0.25">
      <c r="B5" s="12"/>
      <c r="C5" s="13" t="s">
        <v>8</v>
      </c>
      <c r="D5" s="14" t="s">
        <v>9</v>
      </c>
      <c r="E5" s="15" t="s">
        <v>10</v>
      </c>
      <c r="F5" s="16" t="s">
        <v>11</v>
      </c>
      <c r="G5" s="17" t="s">
        <v>12</v>
      </c>
      <c r="H5" s="18" t="s">
        <v>13</v>
      </c>
      <c r="J5" s="20" t="s">
        <v>14</v>
      </c>
      <c r="K5" s="21">
        <v>0.15</v>
      </c>
    </row>
    <row r="6" spans="1:11" x14ac:dyDescent="0.25">
      <c r="D6" s="19">
        <v>2</v>
      </c>
      <c r="E6" s="19">
        <v>-1</v>
      </c>
      <c r="F6" s="19">
        <v>-0.5</v>
      </c>
      <c r="G6" s="19">
        <v>1.5</v>
      </c>
      <c r="H6" s="19">
        <v>-0.2</v>
      </c>
    </row>
    <row r="7" spans="1:11" x14ac:dyDescent="0.25">
      <c r="A7" s="1" t="s">
        <v>15</v>
      </c>
      <c r="B7" s="1" t="s">
        <v>5</v>
      </c>
      <c r="C7" s="1" t="s">
        <v>16</v>
      </c>
      <c r="D7" s="1" t="str">
        <f>"exp(-"&amp;D6&amp;"*x^2)"</f>
        <v>exp(-2*x^2)</v>
      </c>
      <c r="E7" s="1" t="str">
        <f>"exp(-(x"&amp;IF(E6&gt;0,"+","")&amp;E6&amp;")^2)"</f>
        <v>exp(-(x-1)^2)</v>
      </c>
      <c r="F7" s="1" t="str">
        <f>"exp(-x^2)"&amp;IF(F6&gt;0,"+","")&amp;F6</f>
        <v>exp(-x^2)-0,5</v>
      </c>
      <c r="G7" s="1" t="str">
        <f>G6&amp;"*exp(-x^2)"</f>
        <v>1,5*exp(-x^2)</v>
      </c>
      <c r="H7" s="1" t="str">
        <f>H6&amp;"*exp(-x^2)"</f>
        <v>-0,2*exp(-x^2)</v>
      </c>
    </row>
    <row r="8" spans="1:11" x14ac:dyDescent="0.25">
      <c r="A8" s="7">
        <v>-10</v>
      </c>
      <c r="B8" s="7">
        <f t="shared" ref="B8:B28" si="0">A8*$K$5</f>
        <v>-1.5</v>
      </c>
      <c r="C8" s="8">
        <f>EXP(-$B8*$B8)</f>
        <v>0.10539922456186433</v>
      </c>
      <c r="D8" s="8">
        <f>EXP(-$D$6*$B8*$B8)</f>
        <v>1.1108996538242306E-2</v>
      </c>
      <c r="E8" s="8">
        <f t="shared" ref="E8:E28" si="1">EXP(-($B8-$E$6)*($B8-$E$6))</f>
        <v>0.77880078307140488</v>
      </c>
      <c r="F8" s="8">
        <f>EXP(-$B8*$B8)+$F$6</f>
        <v>-0.39460077543813565</v>
      </c>
      <c r="G8" s="8">
        <f>$G$6*EXP(-$B8*$B8)</f>
        <v>0.15809883684279649</v>
      </c>
      <c r="H8" s="8">
        <f>$H$6*EXP(-$B8*$B8)</f>
        <v>-2.1079844912372869E-2</v>
      </c>
    </row>
    <row r="9" spans="1:11" x14ac:dyDescent="0.25">
      <c r="A9" s="7">
        <v>-9</v>
      </c>
      <c r="B9" s="7">
        <f t="shared" si="0"/>
        <v>-1.3499999999999999</v>
      </c>
      <c r="C9" s="8">
        <f t="shared" ref="C9:C28" si="2">EXP(-$B9*$B9)</f>
        <v>0.16162119246533932</v>
      </c>
      <c r="D9" s="8">
        <f t="shared" ref="D9:D28" si="3">EXP(-$D$6*$B9*$B9)</f>
        <v>2.6121409853918257E-2</v>
      </c>
      <c r="E9" s="8">
        <f t="shared" si="1"/>
        <v>0.88470590494348367</v>
      </c>
      <c r="F9" s="8">
        <f t="shared" ref="F9:F28" si="4">EXP(-$B9*$B9)+$F$6</f>
        <v>-0.33837880753466065</v>
      </c>
      <c r="G9" s="8">
        <f t="shared" ref="G9:G28" si="5">$G$6*EXP(-$B9*$B9)</f>
        <v>0.24243178869800897</v>
      </c>
      <c r="H9" s="8">
        <f t="shared" ref="H9:H28" si="6">$H$6*EXP(-$B9*$B9)</f>
        <v>-3.2324238493067863E-2</v>
      </c>
    </row>
    <row r="10" spans="1:11" x14ac:dyDescent="0.25">
      <c r="A10" s="7">
        <v>-8</v>
      </c>
      <c r="B10" s="7">
        <f t="shared" si="0"/>
        <v>-1.2</v>
      </c>
      <c r="C10" s="8">
        <f t="shared" si="2"/>
        <v>0.23692775868212176</v>
      </c>
      <c r="D10" s="8">
        <f t="shared" si="3"/>
        <v>5.6134762834133725E-2</v>
      </c>
      <c r="E10" s="8">
        <f t="shared" si="1"/>
        <v>0.96078943915232318</v>
      </c>
      <c r="F10" s="8">
        <f t="shared" si="4"/>
        <v>-0.26307224131787821</v>
      </c>
      <c r="G10" s="8">
        <f t="shared" si="5"/>
        <v>0.35539163802318263</v>
      </c>
      <c r="H10" s="8">
        <f t="shared" si="6"/>
        <v>-4.7385551736424357E-2</v>
      </c>
    </row>
    <row r="11" spans="1:11" x14ac:dyDescent="0.25">
      <c r="A11" s="7">
        <v>-7</v>
      </c>
      <c r="B11" s="7">
        <f t="shared" si="0"/>
        <v>-1.05</v>
      </c>
      <c r="C11" s="8">
        <f t="shared" si="2"/>
        <v>0.33203994534466064</v>
      </c>
      <c r="D11" s="8">
        <f t="shared" si="3"/>
        <v>0.11025052530448522</v>
      </c>
      <c r="E11" s="8">
        <f t="shared" si="1"/>
        <v>0.99750312239746008</v>
      </c>
      <c r="F11" s="8">
        <f t="shared" si="4"/>
        <v>-0.16796005465533936</v>
      </c>
      <c r="G11" s="8">
        <f t="shared" si="5"/>
        <v>0.49805991801699095</v>
      </c>
      <c r="H11" s="8">
        <f t="shared" si="6"/>
        <v>-6.6407989068932124E-2</v>
      </c>
    </row>
    <row r="12" spans="1:11" x14ac:dyDescent="0.25">
      <c r="A12" s="7">
        <v>-6</v>
      </c>
      <c r="B12" s="7">
        <f t="shared" si="0"/>
        <v>-0.89999999999999991</v>
      </c>
      <c r="C12" s="8">
        <f t="shared" si="2"/>
        <v>0.44485806622294122</v>
      </c>
      <c r="D12" s="8">
        <f t="shared" si="3"/>
        <v>0.19789869908361474</v>
      </c>
      <c r="E12" s="8">
        <f t="shared" si="1"/>
        <v>0.990049833749168</v>
      </c>
      <c r="F12" s="8">
        <f t="shared" si="4"/>
        <v>-5.5141933777058783E-2</v>
      </c>
      <c r="G12" s="8">
        <f t="shared" si="5"/>
        <v>0.66728709933441177</v>
      </c>
      <c r="H12" s="8">
        <f t="shared" si="6"/>
        <v>-8.8971613244588243E-2</v>
      </c>
    </row>
    <row r="13" spans="1:11" x14ac:dyDescent="0.25">
      <c r="A13" s="7">
        <v>-5</v>
      </c>
      <c r="B13" s="7">
        <f t="shared" si="0"/>
        <v>-0.75</v>
      </c>
      <c r="C13" s="8">
        <f t="shared" si="2"/>
        <v>0.56978282473092301</v>
      </c>
      <c r="D13" s="8">
        <f t="shared" si="3"/>
        <v>0.32465246735834974</v>
      </c>
      <c r="E13" s="8">
        <f t="shared" si="1"/>
        <v>0.93941306281347581</v>
      </c>
      <c r="F13" s="8">
        <f t="shared" si="4"/>
        <v>6.978282473092301E-2</v>
      </c>
      <c r="G13" s="8">
        <f t="shared" si="5"/>
        <v>0.85467423709638446</v>
      </c>
      <c r="H13" s="8">
        <f t="shared" si="6"/>
        <v>-0.11395656494618461</v>
      </c>
    </row>
    <row r="14" spans="1:11" x14ac:dyDescent="0.25">
      <c r="A14" s="7">
        <v>-4</v>
      </c>
      <c r="B14" s="7">
        <f t="shared" si="0"/>
        <v>-0.6</v>
      </c>
      <c r="C14" s="8">
        <f t="shared" si="2"/>
        <v>0.69767632607103103</v>
      </c>
      <c r="D14" s="8">
        <f t="shared" si="3"/>
        <v>0.48675225595997168</v>
      </c>
      <c r="E14" s="8">
        <f t="shared" si="1"/>
        <v>0.85214378896621135</v>
      </c>
      <c r="F14" s="8">
        <f t="shared" si="4"/>
        <v>0.19767632607103103</v>
      </c>
      <c r="G14" s="8">
        <f t="shared" si="5"/>
        <v>1.0465144891065465</v>
      </c>
      <c r="H14" s="8">
        <f t="shared" si="6"/>
        <v>-0.1395352652142062</v>
      </c>
    </row>
    <row r="15" spans="1:11" x14ac:dyDescent="0.25">
      <c r="A15" s="7">
        <v>-3</v>
      </c>
      <c r="B15" s="7">
        <f t="shared" si="0"/>
        <v>-0.44999999999999996</v>
      </c>
      <c r="C15" s="8">
        <f t="shared" si="2"/>
        <v>0.81668648259811083</v>
      </c>
      <c r="D15" s="8">
        <f t="shared" si="3"/>
        <v>0.66697681085847449</v>
      </c>
      <c r="E15" s="8">
        <f t="shared" si="1"/>
        <v>0.73896848825894423</v>
      </c>
      <c r="F15" s="8">
        <f t="shared" si="4"/>
        <v>0.31668648259811083</v>
      </c>
      <c r="G15" s="8">
        <f t="shared" si="5"/>
        <v>1.2250297238971664</v>
      </c>
      <c r="H15" s="8">
        <f t="shared" si="6"/>
        <v>-0.16333729651962217</v>
      </c>
    </row>
    <row r="16" spans="1:11" x14ac:dyDescent="0.25">
      <c r="A16" s="7">
        <v>-2</v>
      </c>
      <c r="B16" s="7">
        <f t="shared" si="0"/>
        <v>-0.3</v>
      </c>
      <c r="C16" s="8">
        <f t="shared" si="2"/>
        <v>0.91393118527122819</v>
      </c>
      <c r="D16" s="8">
        <f t="shared" si="3"/>
        <v>0.835270211411272</v>
      </c>
      <c r="E16" s="8">
        <f t="shared" si="1"/>
        <v>0.61262639418441611</v>
      </c>
      <c r="F16" s="8">
        <f t="shared" si="4"/>
        <v>0.41393118527122819</v>
      </c>
      <c r="G16" s="8">
        <f t="shared" si="5"/>
        <v>1.3708967779068422</v>
      </c>
      <c r="H16" s="8">
        <f t="shared" si="6"/>
        <v>-0.18278623705424565</v>
      </c>
    </row>
    <row r="17" spans="1:8" x14ac:dyDescent="0.25">
      <c r="A17" s="7">
        <v>-1</v>
      </c>
      <c r="B17" s="7">
        <f t="shared" si="0"/>
        <v>-0.15</v>
      </c>
      <c r="C17" s="8">
        <f t="shared" si="2"/>
        <v>0.97775123719333634</v>
      </c>
      <c r="D17" s="8">
        <f t="shared" si="3"/>
        <v>0.95599748183309996</v>
      </c>
      <c r="E17" s="8">
        <f t="shared" si="1"/>
        <v>0.4855368951540795</v>
      </c>
      <c r="F17" s="8">
        <f t="shared" si="4"/>
        <v>0.47775123719333634</v>
      </c>
      <c r="G17" s="8">
        <f t="shared" si="5"/>
        <v>1.4666268557900044</v>
      </c>
      <c r="H17" s="8">
        <f t="shared" si="6"/>
        <v>-0.19555024743866728</v>
      </c>
    </row>
    <row r="18" spans="1:8" x14ac:dyDescent="0.25">
      <c r="A18" s="7">
        <v>0</v>
      </c>
      <c r="B18" s="7">
        <f t="shared" si="0"/>
        <v>0</v>
      </c>
      <c r="C18" s="8">
        <f t="shared" si="2"/>
        <v>1</v>
      </c>
      <c r="D18" s="8">
        <f t="shared" si="3"/>
        <v>1</v>
      </c>
      <c r="E18" s="8">
        <f t="shared" si="1"/>
        <v>0.36787944117144233</v>
      </c>
      <c r="F18" s="8">
        <f t="shared" si="4"/>
        <v>0.5</v>
      </c>
      <c r="G18" s="8">
        <f t="shared" si="5"/>
        <v>1.5</v>
      </c>
      <c r="H18" s="8">
        <f t="shared" si="6"/>
        <v>-0.2</v>
      </c>
    </row>
    <row r="19" spans="1:8" x14ac:dyDescent="0.25">
      <c r="A19" s="7">
        <v>1</v>
      </c>
      <c r="B19" s="7">
        <f t="shared" si="0"/>
        <v>0.15</v>
      </c>
      <c r="C19" s="8">
        <f t="shared" si="2"/>
        <v>0.97775123719333634</v>
      </c>
      <c r="D19" s="8">
        <f t="shared" si="3"/>
        <v>0.95599748183309996</v>
      </c>
      <c r="E19" s="8">
        <f t="shared" si="1"/>
        <v>0.26646829781352416</v>
      </c>
      <c r="F19" s="8">
        <f t="shared" si="4"/>
        <v>0.47775123719333634</v>
      </c>
      <c r="G19" s="8">
        <f t="shared" si="5"/>
        <v>1.4666268557900044</v>
      </c>
      <c r="H19" s="8">
        <f t="shared" si="6"/>
        <v>-0.19555024743866728</v>
      </c>
    </row>
    <row r="20" spans="1:8" x14ac:dyDescent="0.25">
      <c r="A20" s="7">
        <v>2</v>
      </c>
      <c r="B20" s="7">
        <f t="shared" si="0"/>
        <v>0.3</v>
      </c>
      <c r="C20" s="8">
        <f t="shared" si="2"/>
        <v>0.91393118527122819</v>
      </c>
      <c r="D20" s="8">
        <f t="shared" si="3"/>
        <v>0.835270211411272</v>
      </c>
      <c r="E20" s="8">
        <f t="shared" si="1"/>
        <v>0.18451952399298924</v>
      </c>
      <c r="F20" s="8">
        <f t="shared" si="4"/>
        <v>0.41393118527122819</v>
      </c>
      <c r="G20" s="8">
        <f t="shared" si="5"/>
        <v>1.3708967779068422</v>
      </c>
      <c r="H20" s="8">
        <f t="shared" si="6"/>
        <v>-0.18278623705424565</v>
      </c>
    </row>
    <row r="21" spans="1:8" x14ac:dyDescent="0.25">
      <c r="A21" s="7">
        <v>3</v>
      </c>
      <c r="B21" s="7">
        <f t="shared" si="0"/>
        <v>0.44999999999999996</v>
      </c>
      <c r="C21" s="8">
        <f t="shared" si="2"/>
        <v>0.81668648259811083</v>
      </c>
      <c r="D21" s="8">
        <f t="shared" si="3"/>
        <v>0.66697681085847449</v>
      </c>
      <c r="E21" s="8">
        <f t="shared" si="1"/>
        <v>0.12215066953999</v>
      </c>
      <c r="F21" s="8">
        <f t="shared" si="4"/>
        <v>0.31668648259811083</v>
      </c>
      <c r="G21" s="8">
        <f t="shared" si="5"/>
        <v>1.2250297238971664</v>
      </c>
      <c r="H21" s="8">
        <f t="shared" si="6"/>
        <v>-0.16333729651962217</v>
      </c>
    </row>
    <row r="22" spans="1:8" x14ac:dyDescent="0.25">
      <c r="A22" s="7">
        <v>4</v>
      </c>
      <c r="B22" s="7">
        <f t="shared" si="0"/>
        <v>0.6</v>
      </c>
      <c r="C22" s="8">
        <f t="shared" si="2"/>
        <v>0.69767632607103103</v>
      </c>
      <c r="D22" s="8">
        <f t="shared" si="3"/>
        <v>0.48675225595997168</v>
      </c>
      <c r="E22" s="8">
        <f t="shared" si="1"/>
        <v>7.7304740443299713E-2</v>
      </c>
      <c r="F22" s="8">
        <f t="shared" si="4"/>
        <v>0.19767632607103103</v>
      </c>
      <c r="G22" s="8">
        <f t="shared" si="5"/>
        <v>1.0465144891065465</v>
      </c>
      <c r="H22" s="8">
        <f t="shared" si="6"/>
        <v>-0.1395352652142062</v>
      </c>
    </row>
    <row r="23" spans="1:8" x14ac:dyDescent="0.25">
      <c r="A23" s="7">
        <v>5</v>
      </c>
      <c r="B23" s="7">
        <f t="shared" si="0"/>
        <v>0.75</v>
      </c>
      <c r="C23" s="8">
        <f t="shared" si="2"/>
        <v>0.56978282473092301</v>
      </c>
      <c r="D23" s="8">
        <f t="shared" si="3"/>
        <v>0.32465246735834974</v>
      </c>
      <c r="E23" s="8">
        <f t="shared" si="1"/>
        <v>4.677062238395898E-2</v>
      </c>
      <c r="F23" s="8">
        <f t="shared" si="4"/>
        <v>6.978282473092301E-2</v>
      </c>
      <c r="G23" s="8">
        <f t="shared" si="5"/>
        <v>0.85467423709638446</v>
      </c>
      <c r="H23" s="8">
        <f t="shared" si="6"/>
        <v>-0.11395656494618461</v>
      </c>
    </row>
    <row r="24" spans="1:8" x14ac:dyDescent="0.25">
      <c r="A24" s="7">
        <v>6</v>
      </c>
      <c r="B24" s="7">
        <f t="shared" si="0"/>
        <v>0.89999999999999991</v>
      </c>
      <c r="C24" s="8">
        <f t="shared" si="2"/>
        <v>0.44485806622294122</v>
      </c>
      <c r="D24" s="8">
        <f t="shared" si="3"/>
        <v>0.19789869908361474</v>
      </c>
      <c r="E24" s="8">
        <f t="shared" si="1"/>
        <v>2.7051846866350416E-2</v>
      </c>
      <c r="F24" s="8">
        <f t="shared" si="4"/>
        <v>-5.5141933777058783E-2</v>
      </c>
      <c r="G24" s="8">
        <f t="shared" si="5"/>
        <v>0.66728709933441177</v>
      </c>
      <c r="H24" s="8">
        <f t="shared" si="6"/>
        <v>-8.8971613244588243E-2</v>
      </c>
    </row>
    <row r="25" spans="1:8" x14ac:dyDescent="0.25">
      <c r="A25" s="7">
        <v>7</v>
      </c>
      <c r="B25" s="7">
        <f t="shared" si="0"/>
        <v>1.05</v>
      </c>
      <c r="C25" s="8">
        <f t="shared" si="2"/>
        <v>0.33203994534466064</v>
      </c>
      <c r="D25" s="8">
        <f t="shared" si="3"/>
        <v>0.11025052530448522</v>
      </c>
      <c r="E25" s="8">
        <f t="shared" si="1"/>
        <v>1.4958134700577493E-2</v>
      </c>
      <c r="F25" s="8">
        <f t="shared" si="4"/>
        <v>-0.16796005465533936</v>
      </c>
      <c r="G25" s="8">
        <f t="shared" si="5"/>
        <v>0.49805991801699095</v>
      </c>
      <c r="H25" s="8">
        <f t="shared" si="6"/>
        <v>-6.6407989068932124E-2</v>
      </c>
    </row>
    <row r="26" spans="1:8" x14ac:dyDescent="0.25">
      <c r="A26" s="7">
        <v>8</v>
      </c>
      <c r="B26" s="7">
        <f t="shared" si="0"/>
        <v>1.2</v>
      </c>
      <c r="C26" s="8">
        <f t="shared" si="2"/>
        <v>0.23692775868212176</v>
      </c>
      <c r="D26" s="8">
        <f t="shared" si="3"/>
        <v>5.6134762834133725E-2</v>
      </c>
      <c r="E26" s="8">
        <f t="shared" si="1"/>
        <v>7.9070540515934346E-3</v>
      </c>
      <c r="F26" s="8">
        <f t="shared" si="4"/>
        <v>-0.26307224131787821</v>
      </c>
      <c r="G26" s="8">
        <f t="shared" si="5"/>
        <v>0.35539163802318263</v>
      </c>
      <c r="H26" s="8">
        <f t="shared" si="6"/>
        <v>-4.7385551736424357E-2</v>
      </c>
    </row>
    <row r="27" spans="1:8" x14ac:dyDescent="0.25">
      <c r="A27" s="7">
        <v>9</v>
      </c>
      <c r="B27" s="7">
        <f t="shared" si="0"/>
        <v>1.3499999999999999</v>
      </c>
      <c r="C27" s="8">
        <f t="shared" si="2"/>
        <v>0.16162119246533932</v>
      </c>
      <c r="D27" s="8">
        <f t="shared" si="3"/>
        <v>2.6121409853918257E-2</v>
      </c>
      <c r="E27" s="8">
        <f t="shared" si="1"/>
        <v>3.9958458300846395E-3</v>
      </c>
      <c r="F27" s="8">
        <f t="shared" si="4"/>
        <v>-0.33837880753466065</v>
      </c>
      <c r="G27" s="8">
        <f t="shared" si="5"/>
        <v>0.24243178869800897</v>
      </c>
      <c r="H27" s="8">
        <f t="shared" si="6"/>
        <v>-3.2324238493067863E-2</v>
      </c>
    </row>
    <row r="28" spans="1:8" x14ac:dyDescent="0.25">
      <c r="A28" s="7">
        <v>10</v>
      </c>
      <c r="B28" s="7">
        <f t="shared" si="0"/>
        <v>1.5</v>
      </c>
      <c r="C28" s="8">
        <f t="shared" si="2"/>
        <v>0.10539922456186433</v>
      </c>
      <c r="D28" s="8">
        <f t="shared" si="3"/>
        <v>1.1108996538242306E-2</v>
      </c>
      <c r="E28" s="8">
        <f t="shared" si="1"/>
        <v>1.9304541362277093E-3</v>
      </c>
      <c r="F28" s="8">
        <f t="shared" si="4"/>
        <v>-0.39460077543813565</v>
      </c>
      <c r="G28" s="8">
        <f t="shared" si="5"/>
        <v>0.15809883684279649</v>
      </c>
      <c r="H28" s="8">
        <f t="shared" si="6"/>
        <v>-2.1079844912372869E-2</v>
      </c>
    </row>
  </sheetData>
  <hyperlinks>
    <hyperlink ref="F1" r:id="rId1" display="Файл скачан с сайта excel2.ru &gt;&gt;&gt;"/>
    <hyperlink ref="G1" r:id="rId2" display="Файл скачан с сайта excel2.ru &gt;&gt;&gt;"/>
    <hyperlink ref="H1" r:id="rId3" display="Файл скачан с сайта excel2.ru &gt;&gt;&gt;"/>
    <hyperlink ref="A1:E1" r:id="rId4" display="Файл скачан с сайта excel2.ru &gt;&gt;&gt;"/>
    <hyperlink ref="A2" r:id="rId5"/>
    <hyperlink ref="E1" r:id="rId6" display="Файл скачан с сайта excel2.ru &gt;&gt;&gt;"/>
  </hyperlinks>
  <pageMargins left="0.7" right="0.7" top="0.75" bottom="0.75" header="0.3" footer="0.3"/>
  <pageSetup paperSize="9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Функция exp(-x2)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2012-05-10T04:44:58Z</dcterms:created>
  <dcterms:modified xsi:type="dcterms:W3CDTF">2015-04-02T10:42:24Z</dcterms:modified>
</cp:coreProperties>
</file>