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codeName="ЭтаКнига" defaultThemeVersion="124226"/>
  <bookViews>
    <workbookView xWindow="360" yWindow="75" windowWidth="19320" windowHeight="12750" tabRatio="667"/>
  </bookViews>
  <sheets>
    <sheet name="Накладная" sheetId="2" r:id="rId1"/>
    <sheet name="EXCEL2.RU (2)" sheetId="15" state="veryHidden" r:id="rId2"/>
    <sheet name="Товары" sheetId="7" r:id="rId3"/>
    <sheet name="EXCEL2.RU" sheetId="14" r:id="rId4"/>
  </sheets>
  <definedNames>
    <definedName name="anscount" hidden="1">2</definedName>
    <definedName name="limcount" hidden="1">2</definedName>
    <definedName name="sencount" hidden="1">4</definedName>
    <definedName name="Список_Товаров" localSheetId="1">Товары[Наименование]</definedName>
    <definedName name="Список_Товаров">Товары[Наименование]</definedName>
  </definedNames>
  <calcPr calcId="145621"/>
</workbook>
</file>

<file path=xl/calcChain.xml><?xml version="1.0" encoding="utf-8"?>
<calcChain xmlns="http://schemas.openxmlformats.org/spreadsheetml/2006/main">
  <c r="E8" i="2" l="1"/>
  <c r="H18" i="2"/>
  <c r="H17" i="2"/>
  <c r="H16" i="2"/>
  <c r="H15" i="2"/>
  <c r="H14" i="2"/>
  <c r="H13" i="2"/>
  <c r="G18" i="2"/>
  <c r="F18" i="2"/>
  <c r="E18" i="2"/>
  <c r="G17" i="2"/>
  <c r="F17" i="2"/>
  <c r="E17" i="2"/>
  <c r="G16" i="2"/>
  <c r="F16" i="2"/>
  <c r="E16" i="2"/>
  <c r="G15" i="2"/>
  <c r="F15" i="2"/>
  <c r="E15" i="2"/>
  <c r="G14" i="2"/>
  <c r="F14" i="2"/>
  <c r="E14" i="2"/>
  <c r="G13" i="2"/>
  <c r="F13" i="2"/>
  <c r="E13" i="2"/>
  <c r="G12" i="2"/>
  <c r="F12" i="2"/>
  <c r="H12" i="2" s="1"/>
  <c r="E12" i="2"/>
  <c r="G11" i="2"/>
  <c r="F11" i="2"/>
  <c r="E11" i="2"/>
  <c r="D19" i="2"/>
  <c r="G10" i="2"/>
  <c r="F10" i="2"/>
  <c r="E10" i="2"/>
  <c r="G9" i="2"/>
  <c r="F9" i="2"/>
  <c r="E9" i="2"/>
  <c r="G8" i="2"/>
  <c r="F8" i="2"/>
  <c r="H8" i="2" l="1"/>
  <c r="H11" i="2"/>
  <c r="H9" i="2"/>
  <c r="H10" i="2"/>
  <c r="H19" i="2" l="1"/>
</calcChain>
</file>

<file path=xl/sharedStrings.xml><?xml version="1.0" encoding="utf-8"?>
<sst xmlns="http://schemas.openxmlformats.org/spreadsheetml/2006/main" count="44" uniqueCount="32">
  <si>
    <t>Наименование</t>
  </si>
  <si>
    <t>Единица измерения</t>
  </si>
  <si>
    <t>Гвозди</t>
  </si>
  <si>
    <t>Обои</t>
  </si>
  <si>
    <t>Клей</t>
  </si>
  <si>
    <t>Доска 2000х150х20</t>
  </si>
  <si>
    <t>Цемент</t>
  </si>
  <si>
    <t>Замазка</t>
  </si>
  <si>
    <t>Шурупы</t>
  </si>
  <si>
    <t>Плитка</t>
  </si>
  <si>
    <t>ящик</t>
  </si>
  <si>
    <t>рулон</t>
  </si>
  <si>
    <t>шт</t>
  </si>
  <si>
    <t>мешок</t>
  </si>
  <si>
    <t>Товар</t>
  </si>
  <si>
    <t>Количество</t>
  </si>
  <si>
    <t>Цена</t>
  </si>
  <si>
    <t>Стоимость</t>
  </si>
  <si>
    <t>Рекомендуемая цена</t>
  </si>
  <si>
    <t>НДС</t>
  </si>
  <si>
    <t>НАКЛАДНАЯ №1</t>
  </si>
  <si>
    <t>Ед. изм.</t>
  </si>
  <si>
    <t>Действия:</t>
  </si>
  <si>
    <t>1. Выберите с помощью выпадающего списка в ячейке С8 наименование товара</t>
  </si>
  <si>
    <t xml:space="preserve">2. В ячейках E8, F8, G8 отобразятся единица измерения, цена и НДС выбранного товара </t>
  </si>
  <si>
    <t>от 05.10.2011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</si>
  <si>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</si>
  <si>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</si>
  <si>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</si>
  <si>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</si>
  <si>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</si>
  <si>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Справочник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</si>
</sst>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FF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u/>
      <sz val="11"/>
      <color rgb="FF0000FF"/>
      <name val="Arial Narrow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medium">
        <color theme="4" tint="0.39997558519241921"/>
      </top>
      <bottom style="thin">
        <color theme="4" tint="0.39997558519241921"/>
      </bottom>
      <diagonal/>
    </border>
    <border>
      <left/>
      <right/>
      <top style="medium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</borders>
  <cellStyleXfs count="11">
    <xf numFmtId="0" fontId="0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15" fillId="0" borderId="0"/>
    <xf numFmtId="0" fontId="16" fillId="4" borderId="0" applyNumberFormat="0" applyBorder="0" applyAlignment="0" applyProtection="0"/>
    <xf numFmtId="0" fontId="1" fillId="5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3" xfId="0" applyFont="1" applyBorder="1"/>
    <xf numFmtId="10" fontId="0" fillId="0" borderId="0" xfId="0" applyNumberFormat="1"/>
    <xf numFmtId="164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3" xfId="0" applyNumberFormat="1" applyFont="1" applyBorder="1"/>
    <xf numFmtId="10" fontId="0" fillId="0" borderId="3" xfId="0" applyNumberFormat="1" applyFont="1" applyBorder="1"/>
    <xf numFmtId="0" fontId="4" fillId="0" borderId="0" xfId="0" applyFont="1"/>
    <xf numFmtId="2" fontId="0" fillId="0" borderId="3" xfId="0" applyNumberFormat="1" applyFont="1" applyBorder="1"/>
    <xf numFmtId="0" fontId="5" fillId="0" borderId="0" xfId="1"/>
    <xf numFmtId="0" fontId="10" fillId="0" borderId="0" xfId="0" applyFont="1"/>
    <xf numFmtId="0" fontId="9" fillId="0" borderId="0" xfId="0" applyFont="1" applyBorder="1" applyAlignment="1"/>
    <xf numFmtId="0" fontId="11" fillId="0" borderId="0" xfId="0" applyFont="1" applyFill="1" applyBorder="1" applyAlignment="1"/>
    <xf numFmtId="0" fontId="11" fillId="0" borderId="0" xfId="0" applyFont="1" applyBorder="1"/>
    <xf numFmtId="0" fontId="12" fillId="0" borderId="0" xfId="2" applyFont="1" applyBorder="1" applyAlignment="1" applyProtection="1"/>
    <xf numFmtId="0" fontId="14" fillId="3" borderId="0" xfId="1" applyFont="1" applyFill="1" applyAlignment="1">
      <alignment vertical="center" wrapText="1"/>
    </xf>
    <xf numFmtId="0" fontId="13" fillId="2" borderId="0" xfId="4" applyFont="1" applyFill="1" applyAlignment="1" applyProtection="1">
      <alignment vertical="center"/>
    </xf>
    <xf numFmtId="0" fontId="18" fillId="6" borderId="0" xfId="0" applyFont="1" applyFill="1" applyAlignment="1"/>
    <xf numFmtId="0" fontId="19" fillId="6" borderId="0" xfId="0" applyFont="1" applyFill="1" applyAlignment="1">
      <alignment vertical="center"/>
    </xf>
    <xf numFmtId="0" fontId="17" fillId="6" borderId="0" xfId="10" applyFill="1" applyAlignment="1" applyProtection="1"/>
    <xf numFmtId="0" fontId="16" fillId="4" borderId="1" xfId="8" applyBorder="1"/>
    <xf numFmtId="0" fontId="16" fillId="4" borderId="2" xfId="8" applyBorder="1" applyAlignment="1">
      <alignment horizontal="right"/>
    </xf>
    <xf numFmtId="0" fontId="1" fillId="5" borderId="0" xfId="9"/>
    <xf numFmtId="2" fontId="1" fillId="5" borderId="0" xfId="9" applyNumberFormat="1"/>
    <xf numFmtId="0" fontId="1" fillId="5" borderId="0" xfId="9" applyAlignment="1">
      <alignment horizontal="right"/>
    </xf>
    <xf numFmtId="164" fontId="1" fillId="5" borderId="0" xfId="9" applyNumberFormat="1"/>
    <xf numFmtId="0" fontId="1" fillId="5" borderId="3" xfId="9" applyBorder="1"/>
    <xf numFmtId="2" fontId="1" fillId="5" borderId="3" xfId="9" applyNumberFormat="1" applyBorder="1"/>
    <xf numFmtId="164" fontId="1" fillId="5" borderId="3" xfId="9" applyNumberFormat="1" applyBorder="1"/>
    <xf numFmtId="10" fontId="1" fillId="5" borderId="3" xfId="9" applyNumberFormat="1" applyBorder="1"/>
    <xf numFmtId="0" fontId="13" fillId="2" borderId="0" xfId="4" applyFont="1" applyFill="1" applyAlignment="1" applyProtection="1">
      <alignment horizontal="center" vertical="center"/>
    </xf>
  </cellXfs>
  <cellStyles count="11">
    <cellStyle name="40% - Акцент3" xfId="9" builtinId="39"/>
    <cellStyle name="Currency_TapePivot" xfId="3"/>
    <cellStyle name="Normal_ALLOC1" xfId="7"/>
    <cellStyle name="Акцент3" xfId="8" builtinId="37"/>
    <cellStyle name="Гиперссылка" xfId="10" builtinId="8"/>
    <cellStyle name="Гиперссылка 2" xfId="2"/>
    <cellStyle name="Гиперссылка 3" xfId="4"/>
    <cellStyle name="Обычный" xfId="0" builtinId="0"/>
    <cellStyle name="Обычный 2" xfId="1"/>
    <cellStyle name="Обычный 3" xfId="5"/>
    <cellStyle name="Обычный 4" xfId="6"/>
  </cellStyles>
  <dxfs count="3">
    <dxf>
      <numFmt numFmtId="14" formatCode="0.00%"/>
    </dxf>
    <dxf>
      <numFmt numFmtId="164" formatCode="#,##0.00&quot;р.&quot;"/>
    </dxf>
    <dxf>
      <alignment horizontal="general" vertical="top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овары" displayName="Товары" ref="A1:D9" totalsRowShown="0" headerRowDxfId="2">
  <tableColumns count="4">
    <tableColumn id="3" name="Наименование"/>
    <tableColumn id="1" name="Единица измерения"/>
    <tableColumn id="6" name="Рекомендуемая цена" dataDxfId="1"/>
    <tableColumn id="5" name="НДС" dataDxfId="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spravochnik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29"/>
  <sheetViews>
    <sheetView tabSelected="1" workbookViewId="0">
      <selection activeCell="O15" sqref="O15"/>
    </sheetView>
  </sheetViews>
  <sheetFormatPr defaultRowHeight="15" x14ac:dyDescent="0.25"/>
  <cols>
    <col min="1" max="1" width="2.28515625" customWidth="1"/>
    <col min="2" max="2" width="1.42578125" customWidth="1"/>
    <col min="3" max="3" width="21.140625" customWidth="1"/>
    <col min="4" max="4" width="12.42578125" customWidth="1"/>
    <col min="5" max="5" width="8.42578125" bestFit="1" customWidth="1"/>
    <col min="6" max="6" width="10.42578125" customWidth="1"/>
    <col min="7" max="7" width="7.140625" bestFit="1" customWidth="1"/>
    <col min="8" max="8" width="16" customWidth="1"/>
    <col min="9" max="9" width="1.42578125" customWidth="1"/>
    <col min="10" max="10" width="7.5703125" bestFit="1" customWidth="1"/>
    <col min="11" max="11" width="8.5703125" bestFit="1" customWidth="1"/>
    <col min="12" max="12" width="10.28515625" bestFit="1" customWidth="1"/>
    <col min="270" max="270" width="10" customWidth="1"/>
    <col min="351" max="351" width="8.5703125" customWidth="1"/>
  </cols>
  <sheetData>
    <row r="1" spans="1:9" ht="26.25" x14ac:dyDescent="0.25">
      <c r="A1" s="17" t="s">
        <v>29</v>
      </c>
      <c r="B1" s="17"/>
      <c r="C1" s="17"/>
      <c r="D1" s="17"/>
      <c r="E1" s="17"/>
      <c r="F1" s="17"/>
      <c r="G1" s="17"/>
      <c r="H1" s="17"/>
      <c r="I1" s="17"/>
    </row>
    <row r="2" spans="1:9" ht="15.75" x14ac:dyDescent="0.25">
      <c r="A2" s="20" t="s">
        <v>30</v>
      </c>
      <c r="B2" s="18"/>
      <c r="C2" s="18"/>
      <c r="D2" s="18"/>
      <c r="E2" s="18"/>
      <c r="F2" s="18"/>
      <c r="G2" s="18"/>
      <c r="H2" s="18"/>
      <c r="I2" s="18"/>
    </row>
    <row r="3" spans="1:9" ht="18.75" x14ac:dyDescent="0.25">
      <c r="A3" s="19" t="s">
        <v>31</v>
      </c>
      <c r="B3" s="19"/>
      <c r="C3" s="19"/>
      <c r="D3" s="19"/>
      <c r="E3" s="19"/>
      <c r="F3" s="19"/>
      <c r="G3" s="19"/>
      <c r="H3" s="19"/>
      <c r="I3" s="19"/>
    </row>
    <row r="5" spans="1:9" x14ac:dyDescent="0.25">
      <c r="C5" s="8" t="s">
        <v>20</v>
      </c>
      <c r="D5" s="8" t="s">
        <v>25</v>
      </c>
    </row>
    <row r="6" spans="1:9" ht="15.75" thickBot="1" x14ac:dyDescent="0.3"/>
    <row r="7" spans="1:9" x14ac:dyDescent="0.25">
      <c r="B7" s="23"/>
      <c r="C7" s="21" t="s">
        <v>14</v>
      </c>
      <c r="D7" s="22" t="s">
        <v>15</v>
      </c>
      <c r="E7" s="22" t="s">
        <v>21</v>
      </c>
      <c r="F7" s="22" t="s">
        <v>16</v>
      </c>
      <c r="G7" s="22" t="s">
        <v>19</v>
      </c>
      <c r="H7" s="22" t="s">
        <v>17</v>
      </c>
      <c r="I7" s="23"/>
    </row>
    <row r="8" spans="1:9" x14ac:dyDescent="0.25">
      <c r="B8" s="23"/>
      <c r="C8" s="1" t="s">
        <v>2</v>
      </c>
      <c r="D8" s="9">
        <v>1</v>
      </c>
      <c r="E8" s="1" t="str">
        <f>IFERROR(VLOOKUP(Накладная!C8,Товары[],2,FALSE),"")</f>
        <v>ящик</v>
      </c>
      <c r="F8" s="6">
        <f>IFERROR(VLOOKUP(Накладная!C8,Товары[],3,FALSE),"")</f>
        <v>100</v>
      </c>
      <c r="G8" s="7">
        <f>IFERROR(VLOOKUP(Накладная!C8,Товары[],4,FALSE),"")</f>
        <v>0.18</v>
      </c>
      <c r="H8" s="6">
        <f>IF(C8&lt;&gt;"",F8*(1+G8)*D8,"")</f>
        <v>118</v>
      </c>
      <c r="I8" s="23"/>
    </row>
    <row r="9" spans="1:9" x14ac:dyDescent="0.25">
      <c r="B9" s="23"/>
      <c r="C9" s="27" t="s">
        <v>3</v>
      </c>
      <c r="D9" s="28">
        <v>2</v>
      </c>
      <c r="E9" s="27" t="str">
        <f>IFERROR(VLOOKUP(Накладная!C9,Товары[],2,FALSE),"")</f>
        <v>рулон</v>
      </c>
      <c r="F9" s="29">
        <f>IFERROR(VLOOKUP(Накладная!C9,Товары[],3,FALSE),"")</f>
        <v>50</v>
      </c>
      <c r="G9" s="30">
        <f>IFERROR(VLOOKUP(Накладная!C9,Товары[],4,FALSE),"")</f>
        <v>0.18</v>
      </c>
      <c r="H9" s="29">
        <f t="shared" ref="H9:H18" si="0">IF(C9&lt;&gt;"",F9*(1+G9)*D9,"")</f>
        <v>118</v>
      </c>
      <c r="I9" s="23"/>
    </row>
    <row r="10" spans="1:9" x14ac:dyDescent="0.25">
      <c r="B10" s="23"/>
      <c r="C10" s="1" t="s">
        <v>5</v>
      </c>
      <c r="D10" s="9">
        <v>3</v>
      </c>
      <c r="E10" s="1" t="str">
        <f>IFERROR(VLOOKUP(Накладная!C10,Товары[],2,FALSE),"")</f>
        <v>шт</v>
      </c>
      <c r="F10" s="6">
        <f>IFERROR(VLOOKUP(Накладная!C10,Товары[],3,FALSE),"")</f>
        <v>150</v>
      </c>
      <c r="G10" s="7">
        <f>IFERROR(VLOOKUP(Накладная!C10,Товары[],4,FALSE),"")</f>
        <v>0.18</v>
      </c>
      <c r="H10" s="6">
        <f t="shared" si="0"/>
        <v>531</v>
      </c>
      <c r="I10" s="23"/>
    </row>
    <row r="11" spans="1:9" x14ac:dyDescent="0.25">
      <c r="B11" s="23"/>
      <c r="C11" s="27" t="s">
        <v>6</v>
      </c>
      <c r="D11" s="28"/>
      <c r="E11" s="27" t="str">
        <f>IFERROR(VLOOKUP(Накладная!C11,Товары[],2,FALSE),"")</f>
        <v>мешок</v>
      </c>
      <c r="F11" s="29">
        <f>IFERROR(VLOOKUP(Накладная!C11,Товары[],3,FALSE),"")</f>
        <v>600</v>
      </c>
      <c r="G11" s="30">
        <f>IFERROR(VLOOKUP(Накладная!C11,Товары[],4,FALSE),"")</f>
        <v>0.18</v>
      </c>
      <c r="H11" s="29">
        <f t="shared" si="0"/>
        <v>0</v>
      </c>
      <c r="I11" s="23"/>
    </row>
    <row r="12" spans="1:9" x14ac:dyDescent="0.25">
      <c r="B12" s="23"/>
      <c r="C12" s="1"/>
      <c r="D12" s="9"/>
      <c r="E12" s="1" t="str">
        <f>IFERROR(VLOOKUP(Накладная!C12,Товары[],2,FALSE),"")</f>
        <v/>
      </c>
      <c r="F12" s="6" t="str">
        <f>IFERROR(VLOOKUP(Накладная!C12,Товары[],3,FALSE),"")</f>
        <v/>
      </c>
      <c r="G12" s="7" t="str">
        <f>IFERROR(VLOOKUP(Накладная!C12,Товары[],4,FALSE),"")</f>
        <v/>
      </c>
      <c r="H12" s="6" t="str">
        <f t="shared" si="0"/>
        <v/>
      </c>
      <c r="I12" s="23"/>
    </row>
    <row r="13" spans="1:9" x14ac:dyDescent="0.25">
      <c r="B13" s="23"/>
      <c r="C13" s="27"/>
      <c r="D13" s="28"/>
      <c r="E13" s="27" t="str">
        <f>IFERROR(VLOOKUP(Накладная!C13,Товары[],2,FALSE),"")</f>
        <v/>
      </c>
      <c r="F13" s="29" t="str">
        <f>IFERROR(VLOOKUP(Накладная!C13,Товары[],3,FALSE),"")</f>
        <v/>
      </c>
      <c r="G13" s="30" t="str">
        <f>IFERROR(VLOOKUP(Накладная!C13,Товары[],4,FALSE),"")</f>
        <v/>
      </c>
      <c r="H13" s="29" t="str">
        <f t="shared" si="0"/>
        <v/>
      </c>
      <c r="I13" s="23"/>
    </row>
    <row r="14" spans="1:9" x14ac:dyDescent="0.25">
      <c r="B14" s="23"/>
      <c r="C14" s="1"/>
      <c r="D14" s="9"/>
      <c r="E14" s="1" t="str">
        <f>IFERROR(VLOOKUP(Накладная!C14,Товары[],2,FALSE),"")</f>
        <v/>
      </c>
      <c r="F14" s="6" t="str">
        <f>IFERROR(VLOOKUP(Накладная!C14,Товары[],3,FALSE),"")</f>
        <v/>
      </c>
      <c r="G14" s="7" t="str">
        <f>IFERROR(VLOOKUP(Накладная!C14,Товары[],4,FALSE),"")</f>
        <v/>
      </c>
      <c r="H14" s="6" t="str">
        <f t="shared" si="0"/>
        <v/>
      </c>
      <c r="I14" s="23"/>
    </row>
    <row r="15" spans="1:9" x14ac:dyDescent="0.25">
      <c r="B15" s="23"/>
      <c r="C15" s="27"/>
      <c r="D15" s="28"/>
      <c r="E15" s="27" t="str">
        <f>IFERROR(VLOOKUP(Накладная!C15,Товары[],2,FALSE),"")</f>
        <v/>
      </c>
      <c r="F15" s="29" t="str">
        <f>IFERROR(VLOOKUP(Накладная!C15,Товары[],3,FALSE),"")</f>
        <v/>
      </c>
      <c r="G15" s="30" t="str">
        <f>IFERROR(VLOOKUP(Накладная!C15,Товары[],4,FALSE),"")</f>
        <v/>
      </c>
      <c r="H15" s="29" t="str">
        <f t="shared" si="0"/>
        <v/>
      </c>
      <c r="I15" s="23"/>
    </row>
    <row r="16" spans="1:9" x14ac:dyDescent="0.25">
      <c r="B16" s="23"/>
      <c r="C16" s="1"/>
      <c r="D16" s="9"/>
      <c r="E16" s="1" t="str">
        <f>IFERROR(VLOOKUP(Накладная!C16,Товары[],2,FALSE),"")</f>
        <v/>
      </c>
      <c r="F16" s="6" t="str">
        <f>IFERROR(VLOOKUP(Накладная!C16,Товары[],3,FALSE),"")</f>
        <v/>
      </c>
      <c r="G16" s="7" t="str">
        <f>IFERROR(VLOOKUP(Накладная!C16,Товары[],4,FALSE),"")</f>
        <v/>
      </c>
      <c r="H16" s="6" t="str">
        <f t="shared" si="0"/>
        <v/>
      </c>
      <c r="I16" s="23"/>
    </row>
    <row r="17" spans="2:9" x14ac:dyDescent="0.25">
      <c r="B17" s="23"/>
      <c r="C17" s="27"/>
      <c r="D17" s="28"/>
      <c r="E17" s="27" t="str">
        <f>IFERROR(VLOOKUP(Накладная!C17,Товары[],2,FALSE),"")</f>
        <v/>
      </c>
      <c r="F17" s="29" t="str">
        <f>IFERROR(VLOOKUP(Накладная!C17,Товары[],3,FALSE),"")</f>
        <v/>
      </c>
      <c r="G17" s="30" t="str">
        <f>IFERROR(VLOOKUP(Накладная!C17,Товары[],4,FALSE),"")</f>
        <v/>
      </c>
      <c r="H17" s="29" t="str">
        <f t="shared" si="0"/>
        <v/>
      </c>
      <c r="I17" s="23"/>
    </row>
    <row r="18" spans="2:9" x14ac:dyDescent="0.25">
      <c r="B18" s="23"/>
      <c r="C18" s="1"/>
      <c r="D18" s="9"/>
      <c r="E18" s="1" t="str">
        <f>IFERROR(VLOOKUP(Накладная!C18,Товары[],2,FALSE),"")</f>
        <v/>
      </c>
      <c r="F18" s="6" t="str">
        <f>IFERROR(VLOOKUP(Накладная!C18,Товары[],3,FALSE),"")</f>
        <v/>
      </c>
      <c r="G18" s="7" t="str">
        <f>IFERROR(VLOOKUP(Накладная!C18,Товары[],4,FALSE),"")</f>
        <v/>
      </c>
      <c r="H18" s="6" t="str">
        <f t="shared" si="0"/>
        <v/>
      </c>
      <c r="I18" s="23"/>
    </row>
    <row r="19" spans="2:9" x14ac:dyDescent="0.25">
      <c r="B19" s="23"/>
      <c r="C19" s="23"/>
      <c r="D19" s="24">
        <f>SUM(D8:D18)</f>
        <v>6</v>
      </c>
      <c r="E19" s="23"/>
      <c r="F19" s="23"/>
      <c r="G19" s="25"/>
      <c r="H19" s="26">
        <f>SUM(H8:H18)</f>
        <v>767</v>
      </c>
      <c r="I19" s="23"/>
    </row>
    <row r="25" spans="2:9" x14ac:dyDescent="0.25">
      <c r="C25" s="8" t="s">
        <v>22</v>
      </c>
    </row>
    <row r="26" spans="2:9" x14ac:dyDescent="0.25">
      <c r="C26" t="s">
        <v>23</v>
      </c>
    </row>
    <row r="27" spans="2:9" x14ac:dyDescent="0.25">
      <c r="C27" t="s">
        <v>24</v>
      </c>
    </row>
    <row r="29" spans="2:9" ht="16.5" x14ac:dyDescent="0.3">
      <c r="C29" s="12"/>
      <c r="D29" s="13"/>
      <c r="E29" s="14"/>
      <c r="F29" s="13"/>
      <c r="G29" s="15"/>
      <c r="H29" s="11"/>
    </row>
  </sheetData>
  <dataValidations count="1">
    <dataValidation type="list" allowBlank="1" showInputMessage="1" showErrorMessage="1" sqref="C8:C19">
      <formula1>Список_Товаров</formula1>
    </dataValidation>
  </dataValidations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0" customWidth="1"/>
    <col min="2" max="16384" width="9.140625" style="10" hidden="1"/>
  </cols>
  <sheetData>
    <row r="1" spans="1:7" ht="36.75" customHeight="1" x14ac:dyDescent="0.25">
      <c r="A1" s="31" t="s">
        <v>26</v>
      </c>
      <c r="B1" s="31"/>
      <c r="C1" s="31"/>
      <c r="D1" s="31"/>
      <c r="E1" s="31"/>
      <c r="F1" s="31"/>
      <c r="G1" s="31"/>
    </row>
    <row r="2" spans="1:7" ht="107.25" customHeight="1" x14ac:dyDescent="0.25">
      <c r="A2" s="16" t="s">
        <v>27</v>
      </c>
    </row>
    <row r="3" spans="1:7" ht="105" customHeight="1" x14ac:dyDescent="0.25">
      <c r="A3" s="16" t="s">
        <v>28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9"/>
  <sheetViews>
    <sheetView workbookViewId="0">
      <pane ySplit="1" topLeftCell="A2" activePane="bottomLeft" state="frozenSplit"/>
      <selection pane="bottomLeft" activeCell="I11" sqref="I11"/>
    </sheetView>
  </sheetViews>
  <sheetFormatPr defaultRowHeight="15" x14ac:dyDescent="0.25"/>
  <cols>
    <col min="1" max="1" width="18.140625" bestFit="1" customWidth="1"/>
    <col min="2" max="2" width="14" bestFit="1" customWidth="1"/>
    <col min="3" max="3" width="16.28515625" customWidth="1"/>
  </cols>
  <sheetData>
    <row r="1" spans="1:9" ht="30" x14ac:dyDescent="0.25">
      <c r="A1" s="4" t="s">
        <v>0</v>
      </c>
      <c r="B1" s="5" t="s">
        <v>1</v>
      </c>
      <c r="C1" s="5" t="s">
        <v>18</v>
      </c>
      <c r="D1" s="5" t="s">
        <v>19</v>
      </c>
      <c r="E1" s="4"/>
      <c r="F1" s="4"/>
      <c r="G1" s="4"/>
      <c r="H1" s="4"/>
      <c r="I1" s="4"/>
    </row>
    <row r="2" spans="1:9" x14ac:dyDescent="0.25">
      <c r="A2" t="s">
        <v>2</v>
      </c>
      <c r="B2" t="s">
        <v>10</v>
      </c>
      <c r="C2" s="3">
        <v>100</v>
      </c>
      <c r="D2" s="2">
        <v>0.18</v>
      </c>
    </row>
    <row r="3" spans="1:9" x14ac:dyDescent="0.25">
      <c r="A3" t="s">
        <v>3</v>
      </c>
      <c r="B3" t="s">
        <v>11</v>
      </c>
      <c r="C3" s="3">
        <v>50</v>
      </c>
      <c r="D3" s="2">
        <v>0.18</v>
      </c>
    </row>
    <row r="4" spans="1:9" x14ac:dyDescent="0.25">
      <c r="A4" t="s">
        <v>4</v>
      </c>
      <c r="B4" t="s">
        <v>12</v>
      </c>
      <c r="C4" s="3">
        <v>20</v>
      </c>
      <c r="D4" s="2">
        <v>0.18</v>
      </c>
    </row>
    <row r="5" spans="1:9" x14ac:dyDescent="0.25">
      <c r="A5" t="s">
        <v>5</v>
      </c>
      <c r="B5" t="s">
        <v>12</v>
      </c>
      <c r="C5" s="3">
        <v>150</v>
      </c>
      <c r="D5" s="2">
        <v>0.18</v>
      </c>
    </row>
    <row r="6" spans="1:9" x14ac:dyDescent="0.25">
      <c r="A6" t="s">
        <v>6</v>
      </c>
      <c r="B6" t="s">
        <v>13</v>
      </c>
      <c r="C6" s="3">
        <v>600</v>
      </c>
      <c r="D6" s="2">
        <v>0.18</v>
      </c>
    </row>
    <row r="7" spans="1:9" x14ac:dyDescent="0.25">
      <c r="A7" t="s">
        <v>7</v>
      </c>
      <c r="B7" t="s">
        <v>12</v>
      </c>
      <c r="C7" s="3">
        <v>20</v>
      </c>
      <c r="D7" s="2">
        <v>0.18</v>
      </c>
    </row>
    <row r="8" spans="1:9" x14ac:dyDescent="0.25">
      <c r="A8" t="s">
        <v>8</v>
      </c>
      <c r="B8" t="s">
        <v>10</v>
      </c>
      <c r="C8" s="3">
        <v>80</v>
      </c>
      <c r="D8" s="2">
        <v>0.18</v>
      </c>
    </row>
    <row r="9" spans="1:9" x14ac:dyDescent="0.25">
      <c r="A9" t="s">
        <v>9</v>
      </c>
      <c r="B9" t="s">
        <v>12</v>
      </c>
      <c r="C9" s="3">
        <v>120</v>
      </c>
      <c r="D9" s="2">
        <v>0.18</v>
      </c>
    </row>
  </sheetData>
  <dataValidations count="2">
    <dataValidation type="list" allowBlank="1" showInputMessage="1" showErrorMessage="1" sqref="B2:B9">
      <formula1>"кг,ящик,шт,рулон,мешок"</formula1>
    </dataValidation>
    <dataValidation type="custom" allowBlank="1" showInputMessage="1" showErrorMessage="1" errorTitle="Повторный ввод товара" error="Наименование товара не может повторяться!" sqref="A2:A9">
      <formula1>MATCH(A2,$A:$A,0)=ROW(A2)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0" customWidth="1"/>
    <col min="2" max="16384" width="9.140625" style="10" hidden="1"/>
  </cols>
  <sheetData>
    <row r="1" spans="1:7" ht="36.75" customHeight="1" x14ac:dyDescent="0.25">
      <c r="A1" s="31" t="s">
        <v>26</v>
      </c>
      <c r="B1" s="31"/>
      <c r="C1" s="31"/>
      <c r="D1" s="31"/>
      <c r="E1" s="31"/>
      <c r="F1" s="31"/>
      <c r="G1" s="31"/>
    </row>
    <row r="2" spans="1:7" ht="107.25" customHeight="1" x14ac:dyDescent="0.25">
      <c r="A2" s="16" t="s">
        <v>27</v>
      </c>
    </row>
    <row r="3" spans="1:7" ht="105" customHeight="1" x14ac:dyDescent="0.25">
      <c r="A3" s="16" t="s">
        <v>28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Накладная</vt:lpstr>
      <vt:lpstr>Товары</vt:lpstr>
      <vt:lpstr>EXCEL2.RU</vt:lpstr>
      <vt:lpstr>'EXCEL2.RU (2)'!Список_Товаров</vt:lpstr>
      <vt:lpstr>Список_Товаров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2008-10-24T04:36:19Z</dcterms:created>
  <dcterms:modified xsi:type="dcterms:W3CDTF">2015-05-29T21:05:12Z</dcterms:modified>
</cp:coreProperties>
</file>