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135" windowWidth="3780" windowHeight="1380"/>
  </bookViews>
  <sheets>
    <sheet name="Лист1" sheetId="1" r:id="rId1"/>
    <sheet name="EXCEL2.RU" sheetId="5" r:id="rId2"/>
    <sheet name="EXCEL2.RU (2)" sheetId="6" state="veryHidden" r:id="rId3"/>
  </sheets>
  <externalReferences>
    <externalReference r:id="rId4"/>
  </externalReferences>
  <definedNames>
    <definedName name="anscount" hidden="1">2</definedName>
    <definedName name="limcount" hidden="1">2</definedName>
    <definedName name="sencount" hidden="1">4</definedName>
    <definedName name="ДеньНедели">{1,2,3,4,5,6,7}</definedName>
    <definedName name="Календарь">НомерНедели*7+ДеньНедели+[1]Лист1!$I$5-WEEKDAY([1]Лист1!$I$5,2)</definedName>
    <definedName name="НомерНедели">{0;1;2;3;4;5}</definedName>
    <definedName name="Праздники">OFFSET([1]Лист1!$G$6,,,COUNT([1]Лист1!$G$6:$G$26))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9" i="1"/>
  <c r="E10" i="1"/>
  <c r="E11" i="1"/>
  <c r="E12" i="1"/>
  <c r="E13" i="1"/>
  <c r="E14" i="1"/>
  <c r="E15" i="1"/>
  <c r="E9" i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E29" i="1" s="1"/>
  <c r="F22" i="1" l="1"/>
  <c r="F19" i="1"/>
  <c r="F27" i="1"/>
  <c r="F28" i="1"/>
  <c r="F24" i="1"/>
  <c r="F20" i="1"/>
  <c r="F16" i="1"/>
  <c r="F26" i="1"/>
  <c r="F18" i="1"/>
  <c r="F23" i="1"/>
  <c r="E16" i="1"/>
  <c r="F29" i="1"/>
  <c r="F25" i="1"/>
  <c r="F21" i="1"/>
  <c r="F17" i="1"/>
  <c r="E28" i="1"/>
  <c r="E26" i="1"/>
  <c r="E24" i="1"/>
  <c r="E22" i="1"/>
  <c r="E20" i="1"/>
  <c r="E18" i="1"/>
  <c r="E27" i="1"/>
  <c r="E25" i="1"/>
  <c r="E23" i="1"/>
  <c r="E21" i="1"/>
  <c r="E19" i="1"/>
  <c r="E17" i="1"/>
</calcChain>
</file>

<file path=xl/sharedStrings.xml><?xml version="1.0" encoding="utf-8"?>
<sst xmlns="http://schemas.openxmlformats.org/spreadsheetml/2006/main" count="22" uniqueCount="19">
  <si>
    <t>Дата</t>
  </si>
  <si>
    <t>Объем продаж филиала</t>
  </si>
  <si>
    <t>Базовый</t>
  </si>
  <si>
    <t>Пессимистический</t>
  </si>
  <si>
    <t>Оптимистический</t>
  </si>
  <si>
    <t>Базовый-Песс</t>
  </si>
  <si>
    <t>Оптимист-Базовый</t>
  </si>
  <si>
    <t>Служебные</t>
  </si>
  <si>
    <t>Действия:</t>
  </si>
  <si>
    <t>1. Введите новую строку продаж в таблицу, в строку 30</t>
  </si>
  <si>
    <t xml:space="preserve">2. Новые данные автоматически будут включены в таблицу и диаграмму </t>
  </si>
  <si>
    <t>3. В ячейку А6 введите новое название диаграммы</t>
  </si>
  <si>
    <t>4. Новое название автоматически будет отображено на диаграмме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</si>
  <si>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</si>
  <si>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</si>
  <si>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</si>
  <si>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</si>
  <si>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</si>
  <si>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Прогнозная диаграмма2 (3 сценария: пессимистичный, базовый, оптимистичный)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</si>
</sst>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dd/mm/yy;@"/>
  </numFmts>
  <fonts count="1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2"/>
      <color theme="10"/>
      <name val="Arial Narrow"/>
      <family val="2"/>
      <charset val="204"/>
    </font>
    <font>
      <u/>
      <sz val="11"/>
      <color theme="10"/>
      <name val="Calibri"/>
      <family val="2"/>
      <charset val="204"/>
    </font>
    <font>
      <sz val="12"/>
      <name val="Arial Narrow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164" fontId="5" fillId="0" borderId="0" applyFont="0" applyFill="0" applyBorder="0" applyAlignment="0" applyProtection="0"/>
    <xf numFmtId="0" fontId="12" fillId="0" borderId="0"/>
    <xf numFmtId="0" fontId="13" fillId="0" borderId="0">
      <alignment horizontal="left"/>
    </xf>
    <xf numFmtId="0" fontId="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4" fillId="0" borderId="0" xfId="3"/>
    <xf numFmtId="0" fontId="6" fillId="0" borderId="0" xfId="0" applyFont="1" applyAlignment="1"/>
    <xf numFmtId="0" fontId="0" fillId="0" borderId="1" xfId="0" applyBorder="1"/>
    <xf numFmtId="0" fontId="7" fillId="0" borderId="0" xfId="0" applyFont="1"/>
    <xf numFmtId="165" fontId="1" fillId="0" borderId="2" xfId="0" applyNumberFormat="1" applyFont="1" applyBorder="1"/>
    <xf numFmtId="165" fontId="0" fillId="0" borderId="2" xfId="0" applyNumberFormat="1" applyBorder="1"/>
    <xf numFmtId="0" fontId="0" fillId="0" borderId="3" xfId="0" applyBorder="1"/>
    <xf numFmtId="0" fontId="7" fillId="0" borderId="4" xfId="0" applyFont="1" applyBorder="1"/>
    <xf numFmtId="0" fontId="7" fillId="0" borderId="5" xfId="0" applyFont="1" applyBorder="1"/>
    <xf numFmtId="165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8" fillId="0" borderId="5" xfId="0" applyFont="1" applyBorder="1"/>
    <xf numFmtId="0" fontId="8" fillId="0" borderId="6" xfId="0" applyFont="1" applyBorder="1"/>
    <xf numFmtId="14" fontId="0" fillId="0" borderId="1" xfId="0" applyNumberFormat="1" applyBorder="1"/>
    <xf numFmtId="0" fontId="9" fillId="0" borderId="0" xfId="0" applyFont="1"/>
    <xf numFmtId="0" fontId="11" fillId="3" borderId="0" xfId="3" applyFont="1" applyFill="1" applyAlignment="1">
      <alignment vertical="center" wrapText="1"/>
    </xf>
    <xf numFmtId="0" fontId="10" fillId="2" borderId="0" xfId="2" applyFont="1" applyFill="1" applyAlignment="1" applyProtection="1">
      <alignment horizontal="center" vertical="center"/>
    </xf>
    <xf numFmtId="0" fontId="10" fillId="2" borderId="0" xfId="7" applyFont="1" applyFill="1" applyAlignment="1" applyProtection="1">
      <alignment vertical="center"/>
    </xf>
    <xf numFmtId="0" fontId="3" fillId="4" borderId="0" xfId="2" applyFill="1" applyAlignment="1" applyProtection="1"/>
    <xf numFmtId="0" fontId="14" fillId="4" borderId="0" xfId="0" applyFont="1" applyFill="1" applyAlignment="1"/>
    <xf numFmtId="0" fontId="15" fillId="4" borderId="0" xfId="0" applyFont="1" applyFill="1" applyAlignment="1">
      <alignment vertical="center"/>
    </xf>
    <xf numFmtId="0" fontId="6" fillId="5" borderId="0" xfId="0" applyFont="1" applyFill="1" applyAlignment="1"/>
    <xf numFmtId="0" fontId="0" fillId="5" borderId="0" xfId="0" applyFill="1"/>
  </cellXfs>
  <cellStyles count="8">
    <cellStyle name="Currency_TapePivot" xfId="4"/>
    <cellStyle name="Normal_ALLOC1" xfId="5"/>
    <cellStyle name="Гиперссылка" xfId="2" builtinId="8"/>
    <cellStyle name="Гиперссылка 2" xfId="1"/>
    <cellStyle name="Гиперссылка 3" xfId="7"/>
    <cellStyle name="Обычный" xfId="0" builtinId="0"/>
    <cellStyle name="Обычный 2" xfId="3"/>
    <cellStyle name="Обычный 3" xfId="6"/>
  </cellStyles>
  <dxfs count="1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dd/mm/yy;@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FFEBB8"/>
      <color rgb="FFFFFFFF"/>
      <color rgb="FF9BB3C6"/>
      <color rgb="FFE9E1B3"/>
      <color rgb="FF655F66"/>
      <color rgb="FFD36F5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Лист1!$A$6</c:f>
          <c:strCache>
            <c:ptCount val="1"/>
            <c:pt idx="0">
              <c:v>Объем продаж филиала</c:v>
            </c:pt>
          </c:strCache>
        </c:strRef>
      </c:tx>
      <c:layout>
        <c:manualLayout>
          <c:xMode val="edge"/>
          <c:yMode val="edge"/>
          <c:x val="0.15321038817516239"/>
          <c:y val="2.87383956523506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262575425494497E-2"/>
          <c:y val="0.25811192382678055"/>
          <c:w val="0.80049246421516895"/>
          <c:h val="0.62822755589286272"/>
        </c:manualLayout>
      </c:layout>
      <c:areaChart>
        <c:grouping val="stacked"/>
        <c:varyColors val="0"/>
        <c:ser>
          <c:idx val="2"/>
          <c:order val="1"/>
          <c:tx>
            <c:strRef>
              <c:f>Лист1!$D$8</c:f>
              <c:strCache>
                <c:ptCount val="1"/>
                <c:pt idx="0">
                  <c:v>Пессимистический</c:v>
                </c:pt>
              </c:strCache>
            </c:strRef>
          </c:tx>
          <c:spPr>
            <a:noFill/>
          </c:spPr>
          <c:val>
            <c:numRef>
              <c:f>Лист1!$D$9:$D$30</c:f>
              <c:numCache>
                <c:formatCode>General</c:formatCode>
                <c:ptCount val="22"/>
                <c:pt idx="0">
                  <c:v>125</c:v>
                </c:pt>
                <c:pt idx="1">
                  <c:v>129</c:v>
                </c:pt>
                <c:pt idx="2">
                  <c:v>129</c:v>
                </c:pt>
                <c:pt idx="3">
                  <c:v>149</c:v>
                </c:pt>
                <c:pt idx="4">
                  <c:v>152</c:v>
                </c:pt>
                <c:pt idx="5">
                  <c:v>165</c:v>
                </c:pt>
                <c:pt idx="6">
                  <c:v>166</c:v>
                </c:pt>
                <c:pt idx="7">
                  <c:v>160</c:v>
                </c:pt>
                <c:pt idx="8">
                  <c:v>158.31</c:v>
                </c:pt>
                <c:pt idx="9">
                  <c:v>155.44</c:v>
                </c:pt>
                <c:pt idx="10">
                  <c:v>151.38999999999999</c:v>
                </c:pt>
                <c:pt idx="11">
                  <c:v>146.16</c:v>
                </c:pt>
                <c:pt idx="12">
                  <c:v>139.75</c:v>
                </c:pt>
                <c:pt idx="13">
                  <c:v>132.16</c:v>
                </c:pt>
                <c:pt idx="14">
                  <c:v>123.39</c:v>
                </c:pt>
                <c:pt idx="15">
                  <c:v>123.44</c:v>
                </c:pt>
                <c:pt idx="16">
                  <c:v>123.31</c:v>
                </c:pt>
                <c:pt idx="17">
                  <c:v>123</c:v>
                </c:pt>
                <c:pt idx="18">
                  <c:v>122.51</c:v>
                </c:pt>
                <c:pt idx="19">
                  <c:v>121.84</c:v>
                </c:pt>
                <c:pt idx="20">
                  <c:v>120.99000000000001</c:v>
                </c:pt>
              </c:numCache>
            </c:numRef>
          </c:val>
        </c:ser>
        <c:ser>
          <c:idx val="5"/>
          <c:order val="2"/>
          <c:tx>
            <c:strRef>
              <c:f>Лист1!$D$8</c:f>
              <c:strCache>
                <c:ptCount val="1"/>
                <c:pt idx="0">
                  <c:v>Пессимистический</c:v>
                </c:pt>
              </c:strCache>
            </c:strRef>
          </c:tx>
          <c:spPr>
            <a:ln w="38100"/>
          </c:spPr>
          <c:val>
            <c:numRef>
              <c:f>Лист1!$E$9:$E$30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1.6899999999999977</c:v>
                </c:pt>
                <c:pt idx="9">
                  <c:v>2.5600000000000023</c:v>
                </c:pt>
                <c:pt idx="10">
                  <c:v>3.6100000000000136</c:v>
                </c:pt>
                <c:pt idx="11">
                  <c:v>4.8400000000000034</c:v>
                </c:pt>
                <c:pt idx="12">
                  <c:v>6.25</c:v>
                </c:pt>
                <c:pt idx="13">
                  <c:v>7.8400000000000034</c:v>
                </c:pt>
                <c:pt idx="14">
                  <c:v>9.61</c:v>
                </c:pt>
                <c:pt idx="15">
                  <c:v>11.560000000000002</c:v>
                </c:pt>
                <c:pt idx="16">
                  <c:v>13.689999999999998</c:v>
                </c:pt>
                <c:pt idx="17">
                  <c:v>16</c:v>
                </c:pt>
                <c:pt idx="18">
                  <c:v>18.489999999999995</c:v>
                </c:pt>
                <c:pt idx="19">
                  <c:v>21.159999999999997</c:v>
                </c:pt>
                <c:pt idx="20">
                  <c:v>24.009999999999991</c:v>
                </c:pt>
              </c:numCache>
            </c:numRef>
          </c:val>
        </c:ser>
        <c:ser>
          <c:idx val="1"/>
          <c:order val="3"/>
          <c:tx>
            <c:strRef>
              <c:f>Лист1!$C$8</c:f>
              <c:strCache>
                <c:ptCount val="1"/>
                <c:pt idx="0">
                  <c:v>Оптимистический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8100"/>
          </c:spPr>
          <c:cat>
            <c:numRef>
              <c:f>Лист1!$A$9:$A$30</c:f>
              <c:numCache>
                <c:formatCode>dd/mm/yy;@</c:formatCode>
                <c:ptCount val="22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</c:numCache>
            </c:numRef>
          </c:cat>
          <c:val>
            <c:numRef>
              <c:f>Лист1!$F$9:$F$30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1.6899999999999977</c:v>
                </c:pt>
                <c:pt idx="9">
                  <c:v>2.5600000000000023</c:v>
                </c:pt>
                <c:pt idx="10">
                  <c:v>3.6100000000000136</c:v>
                </c:pt>
                <c:pt idx="11">
                  <c:v>4.8400000000000034</c:v>
                </c:pt>
                <c:pt idx="12">
                  <c:v>6.25</c:v>
                </c:pt>
                <c:pt idx="13">
                  <c:v>7.8400000000000034</c:v>
                </c:pt>
                <c:pt idx="14">
                  <c:v>9.6099999999999852</c:v>
                </c:pt>
                <c:pt idx="15">
                  <c:v>11.560000000000002</c:v>
                </c:pt>
                <c:pt idx="16">
                  <c:v>13.689999999999998</c:v>
                </c:pt>
                <c:pt idx="17">
                  <c:v>16</c:v>
                </c:pt>
                <c:pt idx="18">
                  <c:v>18.489999999999981</c:v>
                </c:pt>
                <c:pt idx="19">
                  <c:v>21.159999999999997</c:v>
                </c:pt>
                <c:pt idx="20">
                  <c:v>24.009999999999991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601920"/>
        <c:axId val="133600384"/>
      </c:areaChart>
      <c:lineChart>
        <c:grouping val="standard"/>
        <c:varyColors val="0"/>
        <c:ser>
          <c:idx val="0"/>
          <c:order val="0"/>
          <c:tx>
            <c:strRef>
              <c:f>Лист1!$B$8</c:f>
              <c:strCache>
                <c:ptCount val="1"/>
                <c:pt idx="0">
                  <c:v>Базовый</c:v>
                </c:pt>
              </c:strCache>
            </c:strRef>
          </c:tx>
          <c:spPr>
            <a:ln w="57150"/>
          </c:spPr>
          <c:marker>
            <c:symbol val="none"/>
          </c:marker>
          <c:cat>
            <c:numRef>
              <c:f>Лист1!$A$9:$A$30</c:f>
              <c:numCache>
                <c:formatCode>dd/mm/yy;@</c:formatCode>
                <c:ptCount val="22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</c:numCache>
            </c:numRef>
          </c:cat>
          <c:val>
            <c:numRef>
              <c:f>Лист1!$B$9:$B$30</c:f>
              <c:numCache>
                <c:formatCode>General</c:formatCode>
                <c:ptCount val="22"/>
                <c:pt idx="0">
                  <c:v>125</c:v>
                </c:pt>
                <c:pt idx="1">
                  <c:v>129</c:v>
                </c:pt>
                <c:pt idx="2">
                  <c:v>129</c:v>
                </c:pt>
                <c:pt idx="3">
                  <c:v>149</c:v>
                </c:pt>
                <c:pt idx="4">
                  <c:v>152</c:v>
                </c:pt>
                <c:pt idx="5">
                  <c:v>165</c:v>
                </c:pt>
                <c:pt idx="6">
                  <c:v>166</c:v>
                </c:pt>
                <c:pt idx="7">
                  <c:v>161</c:v>
                </c:pt>
                <c:pt idx="8">
                  <c:v>160</c:v>
                </c:pt>
                <c:pt idx="9">
                  <c:v>158</c:v>
                </c:pt>
                <c:pt idx="10">
                  <c:v>155</c:v>
                </c:pt>
                <c:pt idx="11">
                  <c:v>151</c:v>
                </c:pt>
                <c:pt idx="12">
                  <c:v>146</c:v>
                </c:pt>
                <c:pt idx="13">
                  <c:v>140</c:v>
                </c:pt>
                <c:pt idx="14">
                  <c:v>133</c:v>
                </c:pt>
                <c:pt idx="15">
                  <c:v>135</c:v>
                </c:pt>
                <c:pt idx="16">
                  <c:v>137</c:v>
                </c:pt>
                <c:pt idx="17">
                  <c:v>139</c:v>
                </c:pt>
                <c:pt idx="18">
                  <c:v>141</c:v>
                </c:pt>
                <c:pt idx="19">
                  <c:v>143</c:v>
                </c:pt>
                <c:pt idx="20">
                  <c:v>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601920"/>
        <c:axId val="133600384"/>
      </c:lineChart>
      <c:valAx>
        <c:axId val="133600384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133601920"/>
        <c:crosses val="max"/>
        <c:crossBetween val="midCat"/>
      </c:valAx>
      <c:dateAx>
        <c:axId val="133601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Excel2.ru</a:t>
                </a:r>
                <a:endParaRPr lang="ru-RU"/>
              </a:p>
            </c:rich>
          </c:tx>
          <c:layout/>
          <c:overlay val="0"/>
        </c:title>
        <c:numFmt formatCode="mmm/\ yy;@" sourceLinked="0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133600384"/>
        <c:crosses val="autoZero"/>
        <c:auto val="1"/>
        <c:lblOffset val="100"/>
        <c:baseTimeUnit val="months"/>
      </c:date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4.3660726619698859E-2"/>
          <c:y val="0.11581227045414505"/>
          <c:w val="0.46470175438596489"/>
          <c:h val="0.12860295872106892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2</xdr:row>
      <xdr:rowOff>142874</xdr:rowOff>
    </xdr:from>
    <xdr:to>
      <xdr:col>13</xdr:col>
      <xdr:colOff>400050</xdr:colOff>
      <xdr:row>31</xdr:row>
      <xdr:rowOff>152399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&#1057;&#1072;&#1081;&#1090;/XLS/_&#1041;&#1072;&#1079;&#1072;%20&#1055;&#1088;&#1080;&#1084;&#1077;&#1088;&#1086;&#1074;/4_&#1047;&#1072;&#1076;&#1072;&#1095;&#1080;/_&#1056;&#1072;&#1073;&#1086;&#1090;&#1072;_&#1089;_&#1076;&#1072;&#1090;&#1072;&#1084;&#1080;/_&#1063;&#1048;&#1057;&#1058;&#1056;&#1040;&#1041;&#1044;&#1053;&#104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excel2.ru"/>
      <sheetName val="excel2.ru (2)"/>
    </sheetNames>
    <sheetDataSet>
      <sheetData sheetId="0">
        <row r="5">
          <cell r="I5">
            <v>40544</v>
          </cell>
        </row>
        <row r="6">
          <cell r="G6">
            <v>40544</v>
          </cell>
        </row>
        <row r="7">
          <cell r="G7">
            <v>40545</v>
          </cell>
        </row>
        <row r="8">
          <cell r="G8">
            <v>40546</v>
          </cell>
        </row>
        <row r="9">
          <cell r="G9">
            <v>40547</v>
          </cell>
        </row>
        <row r="10">
          <cell r="G10">
            <v>40548</v>
          </cell>
        </row>
        <row r="11">
          <cell r="G11">
            <v>40549</v>
          </cell>
        </row>
        <row r="12">
          <cell r="G12">
            <v>40550</v>
          </cell>
        </row>
        <row r="13">
          <cell r="G13">
            <v>40551</v>
          </cell>
        </row>
        <row r="14">
          <cell r="G14">
            <v>40552</v>
          </cell>
        </row>
        <row r="15">
          <cell r="G15">
            <v>40553</v>
          </cell>
        </row>
        <row r="16">
          <cell r="G16">
            <v>40554</v>
          </cell>
        </row>
        <row r="17">
          <cell r="G17">
            <v>40597</v>
          </cell>
        </row>
        <row r="18">
          <cell r="G18">
            <v>40610</v>
          </cell>
        </row>
        <row r="19">
          <cell r="G19">
            <v>40665</v>
          </cell>
        </row>
        <row r="20">
          <cell r="G20">
            <v>40672</v>
          </cell>
        </row>
        <row r="21">
          <cell r="G21">
            <v>40851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Таблица1" displayName="Таблица1" ref="A8:F29" totalsRowShown="0" headerRowDxfId="9" headerRowBorderDxfId="8" tableBorderDxfId="7" totalsRowBorderDxfId="6">
  <autoFilter ref="A8:F29"/>
  <tableColumns count="6">
    <tableColumn id="1" name="Дата" dataDxfId="5"/>
    <tableColumn id="2" name="Базовый" dataDxfId="4">
      <calculatedColumnFormula>B8+2</calculatedColumnFormula>
    </tableColumn>
    <tableColumn id="3" name="Оптимистический" dataDxfId="3"/>
    <tableColumn id="4" name="Пессимистический" dataDxfId="2"/>
    <tableColumn id="5" name="Базовый-Песс" dataDxfId="1">
      <calculatedColumnFormula>B9-D9</calculatedColumnFormula>
    </tableColumn>
    <tableColumn id="6" name="Оптимист-Базовый" dataDxfId="0">
      <calculatedColumnFormula>C9-B9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2.ru/" TargetMode="External"/><Relationship Id="rId13" Type="http://schemas.openxmlformats.org/officeDocument/2006/relationships/hyperlink" Target="http://www.excel2.ru/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12" Type="http://schemas.openxmlformats.org/officeDocument/2006/relationships/hyperlink" Target="http://www.excel2.ru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excel2.ru/articles/prognoznaia-diagramma2-3-stsenariia-pessimistichnyi-bazovyi-optimistichnyi-v-ms-excel?utm_source=organic_file&amp;utm_medium=file&amp;utm_campaign=file_download" TargetMode="External"/><Relationship Id="rId16" Type="http://schemas.openxmlformats.org/officeDocument/2006/relationships/hyperlink" Target="http://www.excel2.ru/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11" Type="http://schemas.openxmlformats.org/officeDocument/2006/relationships/hyperlink" Target="http://www.excel2.ru/" TargetMode="External"/><Relationship Id="rId5" Type="http://schemas.openxmlformats.org/officeDocument/2006/relationships/hyperlink" Target="http://www.excel2.ru/" TargetMode="External"/><Relationship Id="rId15" Type="http://schemas.openxmlformats.org/officeDocument/2006/relationships/hyperlink" Target="http://www.excel2.ru/" TargetMode="External"/><Relationship Id="rId10" Type="http://schemas.openxmlformats.org/officeDocument/2006/relationships/hyperlink" Target="http://www.excel2.ru/" TargetMode="External"/><Relationship Id="rId19" Type="http://schemas.openxmlformats.org/officeDocument/2006/relationships/table" Target="../tables/table1.xml"/><Relationship Id="rId4" Type="http://schemas.openxmlformats.org/officeDocument/2006/relationships/hyperlink" Target="http://www.excel2.ru/" TargetMode="External"/><Relationship Id="rId9" Type="http://schemas.openxmlformats.org/officeDocument/2006/relationships/hyperlink" Target="http://www.excel2.ru/" TargetMode="External"/><Relationship Id="rId14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S40"/>
  <sheetViews>
    <sheetView tabSelected="1" workbookViewId="0">
      <selection activeCell="A2" sqref="A2"/>
    </sheetView>
  </sheetViews>
  <sheetFormatPr defaultRowHeight="15" x14ac:dyDescent="0.25"/>
  <cols>
    <col min="1" max="1" width="13.42578125" customWidth="1"/>
    <col min="2" max="2" width="11.85546875" customWidth="1"/>
    <col min="3" max="3" width="19.5703125" customWidth="1"/>
    <col min="4" max="4" width="20.28515625" customWidth="1"/>
    <col min="5" max="5" width="10.5703125" customWidth="1"/>
    <col min="6" max="6" width="11.5703125" customWidth="1"/>
    <col min="7" max="7" width="7.42578125" customWidth="1"/>
    <col min="8" max="8" width="10.28515625" customWidth="1"/>
    <col min="270" max="270" width="10" customWidth="1"/>
    <col min="351" max="351" width="8.5703125" customWidth="1"/>
  </cols>
  <sheetData>
    <row r="1" spans="1:19" ht="26.25" x14ac:dyDescent="0.25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5.75" x14ac:dyDescent="0.25">
      <c r="A2" s="20" t="s">
        <v>17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18.75" x14ac:dyDescent="0.25">
      <c r="A3" s="22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5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x14ac:dyDescent="0.25">
      <c r="A5" s="2"/>
    </row>
    <row r="6" spans="1:19" ht="18.75" x14ac:dyDescent="0.3">
      <c r="A6" s="16" t="s">
        <v>1</v>
      </c>
    </row>
    <row r="7" spans="1:19" x14ac:dyDescent="0.25">
      <c r="E7" s="4" t="s">
        <v>7</v>
      </c>
    </row>
    <row r="8" spans="1:19" x14ac:dyDescent="0.25">
      <c r="A8" s="8" t="s">
        <v>0</v>
      </c>
      <c r="B8" s="9" t="s">
        <v>2</v>
      </c>
      <c r="C8" s="9" t="s">
        <v>4</v>
      </c>
      <c r="D8" s="9" t="s">
        <v>3</v>
      </c>
      <c r="E8" s="13" t="s">
        <v>5</v>
      </c>
      <c r="F8" s="14" t="s">
        <v>6</v>
      </c>
    </row>
    <row r="9" spans="1:19" x14ac:dyDescent="0.25">
      <c r="A9" s="5">
        <v>40179</v>
      </c>
      <c r="B9" s="3">
        <v>125</v>
      </c>
      <c r="C9" s="3">
        <v>125</v>
      </c>
      <c r="D9" s="3">
        <v>125</v>
      </c>
      <c r="E9" s="3">
        <f>B9-D9</f>
        <v>0</v>
      </c>
      <c r="F9" s="7">
        <f>C9-B9</f>
        <v>0</v>
      </c>
    </row>
    <row r="10" spans="1:19" x14ac:dyDescent="0.25">
      <c r="A10" s="5">
        <v>40210</v>
      </c>
      <c r="B10" s="3">
        <v>129</v>
      </c>
      <c r="C10" s="3">
        <v>129</v>
      </c>
      <c r="D10" s="3">
        <v>129</v>
      </c>
      <c r="E10" s="3">
        <f t="shared" ref="E10:E29" si="0">B10-D10</f>
        <v>0</v>
      </c>
      <c r="F10" s="7">
        <f t="shared" ref="F10:F29" si="1">C10-B10</f>
        <v>0</v>
      </c>
    </row>
    <row r="11" spans="1:19" x14ac:dyDescent="0.25">
      <c r="A11" s="5">
        <v>40238</v>
      </c>
      <c r="B11" s="3">
        <v>129</v>
      </c>
      <c r="C11" s="3">
        <v>129</v>
      </c>
      <c r="D11" s="3">
        <v>129</v>
      </c>
      <c r="E11" s="3">
        <f t="shared" si="0"/>
        <v>0</v>
      </c>
      <c r="F11" s="7">
        <f t="shared" si="1"/>
        <v>0</v>
      </c>
    </row>
    <row r="12" spans="1:19" x14ac:dyDescent="0.25">
      <c r="A12" s="5">
        <v>40269</v>
      </c>
      <c r="B12" s="3">
        <v>149</v>
      </c>
      <c r="C12" s="3">
        <v>149</v>
      </c>
      <c r="D12" s="3">
        <v>149</v>
      </c>
      <c r="E12" s="3">
        <f t="shared" si="0"/>
        <v>0</v>
      </c>
      <c r="F12" s="7">
        <f t="shared" si="1"/>
        <v>0</v>
      </c>
    </row>
    <row r="13" spans="1:19" x14ac:dyDescent="0.25">
      <c r="A13" s="5">
        <v>40299</v>
      </c>
      <c r="B13" s="3">
        <v>152</v>
      </c>
      <c r="C13" s="3">
        <v>152</v>
      </c>
      <c r="D13" s="3">
        <v>152</v>
      </c>
      <c r="E13" s="3">
        <f t="shared" si="0"/>
        <v>0</v>
      </c>
      <c r="F13" s="7">
        <f t="shared" si="1"/>
        <v>0</v>
      </c>
    </row>
    <row r="14" spans="1:19" x14ac:dyDescent="0.25">
      <c r="A14" s="5">
        <v>40330</v>
      </c>
      <c r="B14" s="3">
        <v>165</v>
      </c>
      <c r="C14" s="3">
        <v>165</v>
      </c>
      <c r="D14" s="3">
        <v>165</v>
      </c>
      <c r="E14" s="3">
        <f t="shared" si="0"/>
        <v>0</v>
      </c>
      <c r="F14" s="7">
        <f t="shared" si="1"/>
        <v>0</v>
      </c>
    </row>
    <row r="15" spans="1:19" x14ac:dyDescent="0.25">
      <c r="A15" s="5">
        <v>40360</v>
      </c>
      <c r="B15" s="3">
        <v>166</v>
      </c>
      <c r="C15" s="3">
        <v>166</v>
      </c>
      <c r="D15" s="3">
        <v>166</v>
      </c>
      <c r="E15" s="3">
        <f t="shared" si="0"/>
        <v>0</v>
      </c>
      <c r="F15" s="7">
        <f t="shared" si="1"/>
        <v>0</v>
      </c>
    </row>
    <row r="16" spans="1:19" x14ac:dyDescent="0.25">
      <c r="A16" s="6">
        <v>40391</v>
      </c>
      <c r="B16" s="3">
        <f>B15-5</f>
        <v>161</v>
      </c>
      <c r="C16" s="3">
        <v>162</v>
      </c>
      <c r="D16" s="3">
        <v>160</v>
      </c>
      <c r="E16" s="3">
        <f t="shared" si="0"/>
        <v>1</v>
      </c>
      <c r="F16" s="7">
        <f t="shared" si="1"/>
        <v>1</v>
      </c>
    </row>
    <row r="17" spans="1:6" x14ac:dyDescent="0.25">
      <c r="A17" s="6">
        <v>40422</v>
      </c>
      <c r="B17" s="3">
        <f>B16-ROW(B1)</f>
        <v>160</v>
      </c>
      <c r="C17" s="3">
        <v>161.69</v>
      </c>
      <c r="D17" s="3">
        <v>158.31</v>
      </c>
      <c r="E17" s="3">
        <f t="shared" si="0"/>
        <v>1.6899999999999977</v>
      </c>
      <c r="F17" s="7">
        <f t="shared" si="1"/>
        <v>1.6899999999999977</v>
      </c>
    </row>
    <row r="18" spans="1:6" x14ac:dyDescent="0.25">
      <c r="A18" s="6">
        <v>40452</v>
      </c>
      <c r="B18" s="3">
        <f t="shared" ref="B18:B23" si="2">B17-ROW(B2)</f>
        <v>158</v>
      </c>
      <c r="C18" s="3">
        <v>160.56</v>
      </c>
      <c r="D18" s="3">
        <v>155.44</v>
      </c>
      <c r="E18" s="3">
        <f t="shared" si="0"/>
        <v>2.5600000000000023</v>
      </c>
      <c r="F18" s="7">
        <f t="shared" si="1"/>
        <v>2.5600000000000023</v>
      </c>
    </row>
    <row r="19" spans="1:6" x14ac:dyDescent="0.25">
      <c r="A19" s="6">
        <v>40483</v>
      </c>
      <c r="B19" s="3">
        <f t="shared" si="2"/>
        <v>155</v>
      </c>
      <c r="C19" s="3">
        <v>158.61000000000001</v>
      </c>
      <c r="D19" s="3">
        <v>151.38999999999999</v>
      </c>
      <c r="E19" s="3">
        <f t="shared" si="0"/>
        <v>3.6100000000000136</v>
      </c>
      <c r="F19" s="7">
        <f t="shared" si="1"/>
        <v>3.6100000000000136</v>
      </c>
    </row>
    <row r="20" spans="1:6" x14ac:dyDescent="0.25">
      <c r="A20" s="6">
        <v>40513</v>
      </c>
      <c r="B20" s="3">
        <f t="shared" si="2"/>
        <v>151</v>
      </c>
      <c r="C20" s="3">
        <v>155.84</v>
      </c>
      <c r="D20" s="3">
        <v>146.16</v>
      </c>
      <c r="E20" s="3">
        <f t="shared" si="0"/>
        <v>4.8400000000000034</v>
      </c>
      <c r="F20" s="7">
        <f t="shared" si="1"/>
        <v>4.8400000000000034</v>
      </c>
    </row>
    <row r="21" spans="1:6" x14ac:dyDescent="0.25">
      <c r="A21" s="6">
        <v>40544</v>
      </c>
      <c r="B21" s="3">
        <f t="shared" si="2"/>
        <v>146</v>
      </c>
      <c r="C21" s="3">
        <v>152.25</v>
      </c>
      <c r="D21" s="3">
        <v>139.75</v>
      </c>
      <c r="E21" s="3">
        <f t="shared" si="0"/>
        <v>6.25</v>
      </c>
      <c r="F21" s="7">
        <f t="shared" si="1"/>
        <v>6.25</v>
      </c>
    </row>
    <row r="22" spans="1:6" x14ac:dyDescent="0.25">
      <c r="A22" s="6">
        <v>40575</v>
      </c>
      <c r="B22" s="3">
        <f t="shared" si="2"/>
        <v>140</v>
      </c>
      <c r="C22" s="3">
        <v>147.84</v>
      </c>
      <c r="D22" s="3">
        <v>132.16</v>
      </c>
      <c r="E22" s="3">
        <f t="shared" si="0"/>
        <v>7.8400000000000034</v>
      </c>
      <c r="F22" s="7">
        <f t="shared" si="1"/>
        <v>7.8400000000000034</v>
      </c>
    </row>
    <row r="23" spans="1:6" x14ac:dyDescent="0.25">
      <c r="A23" s="6">
        <v>40603</v>
      </c>
      <c r="B23" s="3">
        <f t="shared" si="2"/>
        <v>133</v>
      </c>
      <c r="C23" s="3">
        <v>142.60999999999999</v>
      </c>
      <c r="D23" s="3">
        <v>123.39</v>
      </c>
      <c r="E23" s="3">
        <f t="shared" si="0"/>
        <v>9.61</v>
      </c>
      <c r="F23" s="7">
        <f t="shared" si="1"/>
        <v>9.6099999999999852</v>
      </c>
    </row>
    <row r="24" spans="1:6" x14ac:dyDescent="0.25">
      <c r="A24" s="6">
        <v>40634</v>
      </c>
      <c r="B24" s="3">
        <f>B23+2</f>
        <v>135</v>
      </c>
      <c r="C24" s="3">
        <v>146.56</v>
      </c>
      <c r="D24" s="3">
        <v>123.44</v>
      </c>
      <c r="E24" s="3">
        <f t="shared" si="0"/>
        <v>11.560000000000002</v>
      </c>
      <c r="F24" s="7">
        <f t="shared" si="1"/>
        <v>11.560000000000002</v>
      </c>
    </row>
    <row r="25" spans="1:6" x14ac:dyDescent="0.25">
      <c r="A25" s="6">
        <v>40664</v>
      </c>
      <c r="B25" s="3">
        <f t="shared" ref="B25:B29" si="3">B24+2</f>
        <v>137</v>
      </c>
      <c r="C25" s="3">
        <v>150.69</v>
      </c>
      <c r="D25" s="3">
        <v>123.31</v>
      </c>
      <c r="E25" s="3">
        <f t="shared" si="0"/>
        <v>13.689999999999998</v>
      </c>
      <c r="F25" s="7">
        <f t="shared" si="1"/>
        <v>13.689999999999998</v>
      </c>
    </row>
    <row r="26" spans="1:6" x14ac:dyDescent="0.25">
      <c r="A26" s="6">
        <v>40695</v>
      </c>
      <c r="B26" s="3">
        <f t="shared" si="3"/>
        <v>139</v>
      </c>
      <c r="C26" s="3">
        <v>155</v>
      </c>
      <c r="D26" s="3">
        <v>123</v>
      </c>
      <c r="E26" s="3">
        <f t="shared" si="0"/>
        <v>16</v>
      </c>
      <c r="F26" s="7">
        <f t="shared" si="1"/>
        <v>16</v>
      </c>
    </row>
    <row r="27" spans="1:6" x14ac:dyDescent="0.25">
      <c r="A27" s="6">
        <v>40725</v>
      </c>
      <c r="B27" s="3">
        <f t="shared" si="3"/>
        <v>141</v>
      </c>
      <c r="C27" s="3">
        <v>159.48999999999998</v>
      </c>
      <c r="D27" s="3">
        <v>122.51</v>
      </c>
      <c r="E27" s="3">
        <f t="shared" si="0"/>
        <v>18.489999999999995</v>
      </c>
      <c r="F27" s="7">
        <f t="shared" si="1"/>
        <v>18.489999999999981</v>
      </c>
    </row>
    <row r="28" spans="1:6" x14ac:dyDescent="0.25">
      <c r="A28" s="6">
        <v>40756</v>
      </c>
      <c r="B28" s="3">
        <f t="shared" si="3"/>
        <v>143</v>
      </c>
      <c r="C28" s="3">
        <v>164.16</v>
      </c>
      <c r="D28" s="3">
        <v>121.84</v>
      </c>
      <c r="E28" s="3">
        <f t="shared" si="0"/>
        <v>21.159999999999997</v>
      </c>
      <c r="F28" s="7">
        <f t="shared" si="1"/>
        <v>21.159999999999997</v>
      </c>
    </row>
    <row r="29" spans="1:6" x14ac:dyDescent="0.25">
      <c r="A29" s="10">
        <v>40787</v>
      </c>
      <c r="B29" s="11">
        <f t="shared" si="3"/>
        <v>145</v>
      </c>
      <c r="C29" s="11">
        <v>169.01</v>
      </c>
      <c r="D29" s="11">
        <v>120.99000000000001</v>
      </c>
      <c r="E29" s="11">
        <f t="shared" si="0"/>
        <v>24.009999999999991</v>
      </c>
      <c r="F29" s="12">
        <f t="shared" si="1"/>
        <v>24.009999999999991</v>
      </c>
    </row>
    <row r="34" spans="8:11" x14ac:dyDescent="0.25">
      <c r="H34" s="4" t="s">
        <v>8</v>
      </c>
    </row>
    <row r="35" spans="8:11" x14ac:dyDescent="0.25">
      <c r="H35" t="s">
        <v>9</v>
      </c>
    </row>
    <row r="36" spans="8:11" x14ac:dyDescent="0.25">
      <c r="H36" s="15">
        <v>40817</v>
      </c>
      <c r="I36" s="3">
        <v>147</v>
      </c>
      <c r="J36" s="3">
        <v>175</v>
      </c>
      <c r="K36" s="3">
        <v>119</v>
      </c>
    </row>
    <row r="37" spans="8:11" x14ac:dyDescent="0.25">
      <c r="H37" t="s">
        <v>10</v>
      </c>
    </row>
    <row r="39" spans="8:11" x14ac:dyDescent="0.25">
      <c r="H39" t="s">
        <v>11</v>
      </c>
    </row>
    <row r="40" spans="8:11" x14ac:dyDescent="0.25">
      <c r="H40" t="s">
        <v>12</v>
      </c>
    </row>
  </sheetData>
  <hyperlinks>
    <hyperlink ref="A1:E1" r:id="rId1" display="Файл скачан с сайта excel2.ru &gt;&gt;&gt;"/>
    <hyperlink ref="A2" r:id="rId2"/>
    <hyperlink ref="F1" r:id="rId3" display="Файл скачан с сайта excel2.ru &gt;&gt;&gt;"/>
    <hyperlink ref="G1" r:id="rId4" display="Файл скачан с сайта excel2.ru &gt;&gt;&gt;"/>
    <hyperlink ref="H1" r:id="rId5" display="Файл скачан с сайта excel2.ru &gt;&gt;&gt;"/>
    <hyperlink ref="I1" r:id="rId6" display="Файл скачан с сайта excel2.ru &gt;&gt;&gt;"/>
    <hyperlink ref="J1" r:id="rId7" display="Файл скачан с сайта excel2.ru &gt;&gt;&gt;"/>
    <hyperlink ref="K1" r:id="rId8" display="Файл скачан с сайта excel2.ru &gt;&gt;&gt;"/>
    <hyperlink ref="L1" r:id="rId9" display="Файл скачан с сайта excel2.ru &gt;&gt;&gt;"/>
    <hyperlink ref="M1" r:id="rId10" display="Файл скачан с сайта excel2.ru &gt;&gt;&gt;"/>
    <hyperlink ref="N1" r:id="rId11" display="Файл скачан с сайта excel2.ru &gt;&gt;&gt;"/>
    <hyperlink ref="O1" r:id="rId12" display="Файл скачан с сайта excel2.ru &gt;&gt;&gt;"/>
    <hyperlink ref="P1" r:id="rId13" display="Файл скачан с сайта excel2.ru &gt;&gt;&gt;"/>
    <hyperlink ref="Q1" r:id="rId14" display="Файл скачан с сайта excel2.ru &gt;&gt;&gt;"/>
    <hyperlink ref="R1" r:id="rId15" display="Файл скачан с сайта excel2.ru &gt;&gt;&gt;"/>
    <hyperlink ref="S1" r:id="rId16" display="Файл скачан с сайта excel2.ru &gt;&gt;&gt;"/>
  </hyperlinks>
  <pageMargins left="0.7" right="0.7" top="0.75" bottom="0.75" header="0.3" footer="0.3"/>
  <pageSetup paperSize="9" orientation="portrait" r:id="rId17"/>
  <ignoredErrors>
    <ignoredError sqref="B9:B23" calculatedColumn="1"/>
  </ignoredErrors>
  <drawing r:id="rId18"/>
  <tableParts count="1">
    <tablePart r:id="rId1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8" t="s">
        <v>13</v>
      </c>
      <c r="B1" s="18"/>
      <c r="C1" s="18"/>
      <c r="D1" s="18"/>
      <c r="E1" s="18"/>
      <c r="F1" s="18"/>
      <c r="G1" s="18"/>
    </row>
    <row r="2" spans="1:7" ht="107.25" customHeight="1" x14ac:dyDescent="0.25">
      <c r="A2" s="17" t="s">
        <v>14</v>
      </c>
    </row>
    <row r="3" spans="1:7" ht="105" customHeight="1" x14ac:dyDescent="0.25">
      <c r="A3" s="17" t="s">
        <v>15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8" t="s">
        <v>13</v>
      </c>
      <c r="B1" s="18"/>
      <c r="C1" s="18"/>
      <c r="D1" s="18"/>
      <c r="E1" s="18"/>
      <c r="F1" s="18"/>
      <c r="G1" s="18"/>
    </row>
    <row r="2" spans="1:7" ht="107.25" customHeight="1" x14ac:dyDescent="0.25">
      <c r="A2" s="17" t="s">
        <v>14</v>
      </c>
    </row>
    <row r="3" spans="1:7" ht="105" customHeight="1" x14ac:dyDescent="0.25">
      <c r="A3" s="17" t="s">
        <v>15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УУУУУ</cp:lastModifiedBy>
  <cp:lastPrinted>2013-12-17T12:19:05Z</cp:lastPrinted>
  <dcterms:created xsi:type="dcterms:W3CDTF">2013-03-05T18:04:36Z</dcterms:created>
  <dcterms:modified xsi:type="dcterms:W3CDTF">2023-01-29T16:28:02Z</dcterms:modified>
</cp:coreProperties>
</file>