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ЭтаКнига" defaultThemeVersion="124226"/>
  <bookViews>
    <workbookView xWindow="120" yWindow="225" windowWidth="18975" windowHeight="11775" tabRatio="853"/>
  </bookViews>
  <sheets>
    <sheet name="Задача" sheetId="12" r:id="rId1"/>
    <sheet name="EXCEL2.RU" sheetId="17" r:id="rId2"/>
    <sheet name="EXCEL2.RU (2)" sheetId="18" state="veryHidden" r:id="rId3"/>
  </sheets>
  <definedNames>
    <definedName name="_xlnm._FilterDatabase" localSheetId="0" hidden="1">Задача!#REF!</definedName>
    <definedName name="anscount" hidden="1">2</definedName>
    <definedName name="limcount" hidden="1">2</definedName>
    <definedName name="sencount" hidden="1">4</definedName>
    <definedName name="solver_adj" localSheetId="0" hidden="1">Задача!$C$8:$G$11,Задача!$B$24</definedName>
    <definedName name="solver_cvg" localSheetId="0" hidden="1">0.0001</definedName>
    <definedName name="solver_drv" localSheetId="0" hidden="1">1</definedName>
    <definedName name="solver_eng" localSheetId="0" hidden="1">2</definedName>
    <definedName name="solver_est" localSheetId="0" hidden="1">1</definedName>
    <definedName name="solver_itr" localSheetId="0" hidden="1">2147483647</definedName>
    <definedName name="solver_lhs0" localSheetId="0" hidden="1">Задача!#REF!</definedName>
    <definedName name="solver_lhs1" localSheetId="0" hidden="1">Задача!$B$8:$B$11</definedName>
    <definedName name="solver_lhs2" localSheetId="0" hidden="1">Задача!$B$24</definedName>
    <definedName name="solver_lhs3" localSheetId="0" hidden="1">Задача!$C$14:$G$14</definedName>
    <definedName name="solver_lhs4" localSheetId="0" hidden="1">Задача!$C$8:$G$11</definedName>
    <definedName name="solver_lhs5" localSheetId="0" hidden="1">Задача!#REF!</definedName>
    <definedName name="solver_lhs6" localSheetId="0" hidden="1">Задача!#REF!</definedName>
    <definedName name="solver_lhs7" localSheetId="0" hidden="1">Задача!#REF!</definedName>
    <definedName name="solver_lhs8" localSheetId="0" hidden="1">Задача!#REF!</definedName>
    <definedName name="solver_lhs9" localSheetId="0" hidden="1">Задача!#REF!</definedName>
    <definedName name="solver_mip" localSheetId="0" hidden="1">2147483647</definedName>
    <definedName name="solver_mni" localSheetId="0" hidden="1">30</definedName>
    <definedName name="solver_mrt" localSheetId="0" hidden="1">0.075</definedName>
    <definedName name="solver_msl" localSheetId="0" hidden="1">2</definedName>
    <definedName name="solver_neg" localSheetId="0" hidden="1">1</definedName>
    <definedName name="solver_nod" localSheetId="0" hidden="1">2147483647</definedName>
    <definedName name="solver_num" localSheetId="0" hidden="1">3</definedName>
    <definedName name="solver_nwt" localSheetId="0" hidden="1">1</definedName>
    <definedName name="solver_opt" localSheetId="0" hidden="1">Задача!$B$23</definedName>
    <definedName name="solver_pre" localSheetId="0" hidden="1">0.00001</definedName>
    <definedName name="solver_rbv" localSheetId="0" hidden="1">2</definedName>
    <definedName name="solver_rel0" localSheetId="0" hidden="1">5</definedName>
    <definedName name="solver_rel1" localSheetId="0" hidden="1">1</definedName>
    <definedName name="solver_rel2" localSheetId="0" hidden="1">5</definedName>
    <definedName name="solver_rel3" localSheetId="0" hidden="1">1</definedName>
    <definedName name="solver_rel4" localSheetId="0" hidden="1">4</definedName>
    <definedName name="solver_rel5" localSheetId="0" hidden="1">1</definedName>
    <definedName name="solver_rel6" localSheetId="0" hidden="1">1</definedName>
    <definedName name="solver_rel7" localSheetId="0" hidden="1">1</definedName>
    <definedName name="solver_rel8" localSheetId="0" hidden="1">1</definedName>
    <definedName name="solver_rel9" localSheetId="0" hidden="1">1</definedName>
    <definedName name="solver_rhs0" localSheetId="0" hidden="1">бинарное</definedName>
    <definedName name="solver_rhs1" localSheetId="0" hidden="1">Мощность_Заводов</definedName>
    <definedName name="solver_rhs2" localSheetId="0" hidden="1">бинарное</definedName>
    <definedName name="solver_rhs3" localSheetId="0" hidden="1">Отгружено_на_Склады</definedName>
    <definedName name="solver_rhs4" localSheetId="0" hidden="1">целое</definedName>
    <definedName name="solver_rhs5" localSheetId="0" hidden="1">Решение_Город2</definedName>
    <definedName name="solver_rhs6" localSheetId="0" hidden="1">Решение_Город3</definedName>
    <definedName name="solver_rhs7" localSheetId="0" hidden="1">Решение_Город4</definedName>
    <definedName name="solver_rhs8" localSheetId="0" hidden="1">Решение_Город5</definedName>
    <definedName name="solver_rhs9" localSheetId="0" hidden="1">Решение_Город6</definedName>
    <definedName name="solver_rlx" localSheetId="0" hidden="1">2</definedName>
    <definedName name="solver_rsd" localSheetId="0" hidden="1">0</definedName>
    <definedName name="solver_scl" localSheetId="0" hidden="1">2</definedName>
    <definedName name="solver_sho" localSheetId="0" hidden="1">2</definedName>
    <definedName name="solver_ssz" localSheetId="0" hidden="1">0</definedName>
    <definedName name="solver_tim" localSheetId="0" hidden="1">2147483647</definedName>
    <definedName name="solver_tol" localSheetId="0" hidden="1">0</definedName>
    <definedName name="solver_typ" localSheetId="0" hidden="1">2</definedName>
    <definedName name="solver_val" localSheetId="0" hidden="1">0</definedName>
    <definedName name="solver_ver" localSheetId="0" hidden="1">3</definedName>
    <definedName name="Мощность_Заводов">Задача!$B$18:$B$21</definedName>
    <definedName name="Общая_стоимость_перевозок">Задача!$B$23</definedName>
    <definedName name="Отгружено_на_Склады">Задача!$C$12:$G$12</definedName>
    <definedName name="Отгружено_с_Заводов">Задача!$B$8:$B$11</definedName>
    <definedName name="Решение_об_открытии_завода">Задача!$B$24</definedName>
    <definedName name="Спрос_на_Складах">Задача!$C$14:$G$14</definedName>
    <definedName name="Число_перевозок">Задача!$C$8:$G$11</definedName>
  </definedNames>
  <calcPr calcId="145621"/>
</workbook>
</file>

<file path=xl/calcChain.xml><?xml version="1.0" encoding="utf-8"?>
<calcChain xmlns="http://schemas.openxmlformats.org/spreadsheetml/2006/main">
  <c r="B21" i="12" l="1"/>
  <c r="D23" i="12"/>
  <c r="E23" i="12"/>
  <c r="F23" i="12"/>
  <c r="G23" i="12"/>
  <c r="C23" i="12"/>
  <c r="D12" i="12"/>
  <c r="E12" i="12"/>
  <c r="F12" i="12"/>
  <c r="G12" i="12"/>
  <c r="C12" i="12"/>
  <c r="B9" i="12"/>
  <c r="B10" i="12"/>
  <c r="B11" i="12"/>
  <c r="B8" i="12"/>
  <c r="B23" i="12" l="1"/>
</calcChain>
</file>

<file path=xl/sharedStrings.xml><?xml version="1.0" encoding="utf-8"?>
<sst xmlns="http://schemas.openxmlformats.org/spreadsheetml/2006/main" count="39" uniqueCount="26">
  <si>
    <t>Файл скачан с сайта excel2.ru &gt;&gt;&gt;</t>
  </si>
  <si>
    <t>Перейти к статье &gt;&gt;&gt;</t>
  </si>
  <si>
    <t>EXCEL2.RU - профессиональные приемы для всех &gt;&gt;&gt;</t>
  </si>
  <si>
    <t>Хорошая новость! Большинство задач, которые Вы хотите решить с помощью MS EXCEL – уже давно решены! 
На нашем сайте Вы найдете решения множества из наиболее часто встречающихся задач. Сайт содержит более 500 качественно оформленных статей с файлами примеров.</t>
  </si>
  <si>
    <t>Миссия нашего сайта - превратить Вашу работу в MS EXCEL в приятное времяпрепровождение и ускорить решение Ваших задач. Мы постоянно работаем над содержанием и оформлением нашего сайта и благодарим активных пользователей за поддержку и неоценимую помощь в нашей работе.</t>
  </si>
  <si>
    <t>Число перевозок от Завода X к Складу Y (на пересечении)</t>
  </si>
  <si>
    <t>Завод1</t>
  </si>
  <si>
    <t>Завод2</t>
  </si>
  <si>
    <t>Завод3</t>
  </si>
  <si>
    <t>Новый завод</t>
  </si>
  <si>
    <t>Склад1</t>
  </si>
  <si>
    <t>Склад2</t>
  </si>
  <si>
    <t>Склад3</t>
  </si>
  <si>
    <t>Склад4</t>
  </si>
  <si>
    <t>Склад5</t>
  </si>
  <si>
    <t>Поиск решения MS EXCEL. Открывать завод или нет?</t>
  </si>
  <si>
    <t>Всего по складам</t>
  </si>
  <si>
    <t>Всего по Заводам</t>
  </si>
  <si>
    <t>Спрос на Складах</t>
  </si>
  <si>
    <t>Заводы</t>
  </si>
  <si>
    <t>Мощность</t>
  </si>
  <si>
    <t>Стоимость перевозки от Завода X к Складу Y (на пересечении)</t>
  </si>
  <si>
    <t>Общая стоимость перевозки</t>
  </si>
  <si>
    <t>Решение об открытии нового завода</t>
  </si>
  <si>
    <t>Дополнительные расходы на перевозку, в случае открытия нового завода</t>
  </si>
  <si>
    <t>Компания перевозит изделия со своих 3-х заводов на 5 складов. Известна стоимость перевозки от каждого завода на любой склад. Общая мощность заводов достаточна для удовлетворения существующего спроса, однако уровень транспортных затрат слишком высок. Желая оптимизировать расходы на транспортировку, Компания рассматривает вариант открытия нового завода (с низкой стоимостью перевозки до складов).
Необходимо определить оптимальный вариант перевозок (в случае открытия нового завода или без него), при котором транспортные расходы минимальны.</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</si>
</sst>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quot;$&quot;* #,##0.00_);_(&quot;$&quot;* \(#,##0.00\);_(&quot;$&quot;* &quot;-&quot;??_);_(@_)"/>
  </numFmts>
  <fonts count="17" x14ac:knownFonts="1">
    <font>
      <sz val="11"/>
      <color theme="1"/>
      <name val="Calibri"/>
      <family val="2"/>
      <charset val="204"/>
      <scheme val="minor"/>
    </font>
    <font>
      <b/>
      <sz val="11"/>
      <color theme="1"/>
      <name val="Calibri"/>
      <family val="2"/>
      <charset val="204"/>
      <scheme val="minor"/>
    </font>
    <font>
      <sz val="12"/>
      <name val="Arial Narrow"/>
      <family val="2"/>
      <charset val="204"/>
    </font>
    <font>
      <u/>
      <sz val="12"/>
      <color theme="10"/>
      <name val="Arial Narrow"/>
      <family val="2"/>
      <charset val="204"/>
    </font>
    <font>
      <sz val="10"/>
      <name val="Arial"/>
      <family val="2"/>
      <charset val="204"/>
    </font>
    <font>
      <u/>
      <sz val="11"/>
      <color theme="10"/>
      <name val="Calibri"/>
      <family val="2"/>
      <charset val="204"/>
    </font>
    <font>
      <sz val="10"/>
      <name val="MS Sans Serif"/>
      <family val="2"/>
    </font>
    <font>
      <sz val="8"/>
      <name val="Helv"/>
    </font>
    <font>
      <sz val="11"/>
      <color theme="0"/>
      <name val="Calibri"/>
      <family val="2"/>
      <charset val="204"/>
      <scheme val="minor"/>
    </font>
    <font>
      <sz val="20"/>
      <color theme="0"/>
      <name val="Calibri"/>
      <family val="2"/>
      <charset val="204"/>
      <scheme val="minor"/>
    </font>
    <font>
      <b/>
      <sz val="11"/>
      <color theme="1" tint="0.14999847407452621"/>
      <name val="Calibri"/>
      <family val="2"/>
      <charset val="204"/>
      <scheme val="minor"/>
    </font>
    <font>
      <sz val="11"/>
      <color theme="1" tint="0.14999847407452621"/>
      <name val="Calibri"/>
      <family val="2"/>
      <charset val="204"/>
      <scheme val="minor"/>
    </font>
    <font>
      <sz val="14"/>
      <color theme="1" tint="0.14999847407452621"/>
      <name val="Calibri"/>
      <family val="2"/>
      <charset val="204"/>
      <scheme val="minor"/>
    </font>
    <font>
      <sz val="14"/>
      <color theme="2" tint="-0.749992370372631"/>
      <name val="Calibri"/>
      <family val="2"/>
      <charset val="204"/>
      <scheme val="minor"/>
    </font>
    <font>
      <sz val="11"/>
      <name val="Calibri"/>
      <family val="2"/>
      <charset val="204"/>
      <scheme val="minor"/>
    </font>
    <font>
      <b/>
      <i/>
      <sz val="11"/>
      <color theme="1"/>
      <name val="Calibri"/>
      <family val="2"/>
      <charset val="204"/>
      <scheme val="minor"/>
    </font>
    <font>
      <sz val="11"/>
      <color theme="1"/>
      <name val="Calibri"/>
      <family val="2"/>
      <charset val="204"/>
      <scheme val="minor"/>
    </font>
  </fonts>
  <fills count="9">
    <fill>
      <patternFill patternType="none"/>
    </fill>
    <fill>
      <patternFill patternType="gray125"/>
    </fill>
    <fill>
      <patternFill patternType="solid">
        <fgColor theme="4" tint="0.39997558519241921"/>
        <bgColor indexed="64"/>
      </patternFill>
    </fill>
    <fill>
      <patternFill patternType="solid">
        <fgColor theme="6" tint="-0.249977111117893"/>
        <bgColor indexed="64"/>
      </patternFill>
    </fill>
    <fill>
      <patternFill patternType="solid">
        <fgColor theme="8" tint="-0.499984740745262"/>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tint="-4.9989318521683403E-2"/>
        <bgColor indexed="64"/>
      </patternFill>
    </fill>
    <fill>
      <patternFill patternType="solid">
        <fgColor rgb="FFFF000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8">
    <xf numFmtId="0" fontId="0" fillId="0" borderId="0"/>
    <xf numFmtId="0" fontId="2" fillId="0" borderId="0"/>
    <xf numFmtId="0" fontId="3" fillId="0" borderId="0" applyNumberFormat="0" applyFill="0" applyBorder="0" applyAlignment="0" applyProtection="0">
      <alignment vertical="top"/>
      <protection locked="0"/>
    </xf>
    <xf numFmtId="164" fontId="4" fillId="0" borderId="0" applyFont="0" applyFill="0" applyBorder="0" applyAlignment="0" applyProtection="0"/>
    <xf numFmtId="0" fontId="5" fillId="0" borderId="0" applyNumberFormat="0" applyFill="0" applyBorder="0" applyAlignment="0" applyProtection="0">
      <alignment vertical="top"/>
      <protection locked="0"/>
    </xf>
    <xf numFmtId="0" fontId="6" fillId="0" borderId="0"/>
    <xf numFmtId="0" fontId="7" fillId="0" borderId="0">
      <alignment horizontal="left"/>
    </xf>
    <xf numFmtId="9" fontId="16" fillId="0" borderId="0" applyFont="0" applyFill="0" applyBorder="0" applyAlignment="0" applyProtection="0"/>
  </cellStyleXfs>
  <cellXfs count="31">
    <xf numFmtId="0" fontId="0" fillId="0" borderId="0" xfId="0"/>
    <xf numFmtId="0" fontId="1" fillId="0" borderId="0" xfId="0" applyFont="1"/>
    <xf numFmtId="0" fontId="2" fillId="0" borderId="0" xfId="1"/>
    <xf numFmtId="0" fontId="1" fillId="0" borderId="1" xfId="0" applyFont="1" applyBorder="1"/>
    <xf numFmtId="0" fontId="0" fillId="0" borderId="1" xfId="0" applyBorder="1"/>
    <xf numFmtId="0" fontId="1" fillId="2" borderId="1" xfId="0" applyFont="1" applyFill="1" applyBorder="1"/>
    <xf numFmtId="0" fontId="0" fillId="3" borderId="1" xfId="0" applyFill="1" applyBorder="1"/>
    <xf numFmtId="0" fontId="8" fillId="6" borderId="0" xfId="0" applyFont="1" applyFill="1"/>
    <xf numFmtId="0" fontId="12" fillId="6" borderId="0" xfId="0" applyFont="1" applyFill="1" applyAlignment="1">
      <alignment vertical="center"/>
    </xf>
    <xf numFmtId="0" fontId="11" fillId="5" borderId="0" xfId="0" applyNumberFormat="1" applyFont="1" applyFill="1" applyAlignment="1">
      <alignment horizontal="centerContinuous" wrapText="1"/>
    </xf>
    <xf numFmtId="0" fontId="11" fillId="5" borderId="0" xfId="0" applyFont="1" applyFill="1" applyAlignment="1">
      <alignment horizontal="centerContinuous"/>
    </xf>
    <xf numFmtId="0" fontId="10" fillId="5" borderId="0" xfId="0" applyFont="1" applyFill="1" applyAlignment="1">
      <alignment horizontal="centerContinuous"/>
    </xf>
    <xf numFmtId="0" fontId="13" fillId="7" borderId="0" xfId="1" applyFont="1" applyFill="1" applyAlignment="1">
      <alignment vertical="center" wrapText="1"/>
    </xf>
    <xf numFmtId="0" fontId="14" fillId="5" borderId="0" xfId="0" applyNumberFormat="1" applyFont="1" applyFill="1" applyAlignment="1">
      <alignment horizontal="centerContinuous" vertical="top" wrapText="1"/>
    </xf>
    <xf numFmtId="0" fontId="1" fillId="0" borderId="1" xfId="0" applyFont="1" applyFill="1" applyBorder="1"/>
    <xf numFmtId="0" fontId="15" fillId="0" borderId="1" xfId="0" applyFont="1" applyBorder="1"/>
    <xf numFmtId="0" fontId="0" fillId="0" borderId="1" xfId="0" applyFont="1" applyBorder="1"/>
    <xf numFmtId="0" fontId="1" fillId="0" borderId="0" xfId="0" applyFont="1" applyBorder="1"/>
    <xf numFmtId="0" fontId="0" fillId="0" borderId="0" xfId="0" applyBorder="1"/>
    <xf numFmtId="0" fontId="0" fillId="0" borderId="0" xfId="0" applyAlignment="1">
      <alignment wrapText="1"/>
    </xf>
    <xf numFmtId="0" fontId="0" fillId="0" borderId="1" xfId="0" applyBorder="1" applyAlignment="1">
      <alignment wrapText="1"/>
    </xf>
    <xf numFmtId="0" fontId="1" fillId="8" borderId="2" xfId="0" applyFont="1" applyFill="1" applyBorder="1" applyAlignment="1">
      <alignment wrapText="1"/>
    </xf>
    <xf numFmtId="3" fontId="1" fillId="8" borderId="2" xfId="0" applyNumberFormat="1" applyFont="1" applyFill="1" applyBorder="1"/>
    <xf numFmtId="0" fontId="0" fillId="0" borderId="3" xfId="0" applyBorder="1" applyAlignment="1">
      <alignment horizontal="centerContinuous" wrapText="1"/>
    </xf>
    <xf numFmtId="0" fontId="0" fillId="0" borderId="3" xfId="0" applyBorder="1" applyAlignment="1">
      <alignment wrapText="1"/>
    </xf>
    <xf numFmtId="0" fontId="0" fillId="2" borderId="1" xfId="0" applyFill="1" applyBorder="1"/>
    <xf numFmtId="0" fontId="15" fillId="2" borderId="1" xfId="0" applyFont="1" applyFill="1" applyBorder="1"/>
    <xf numFmtId="9" fontId="0" fillId="0" borderId="0" xfId="7" applyFont="1"/>
    <xf numFmtId="0" fontId="9" fillId="4" borderId="0" xfId="4" applyFont="1" applyFill="1" applyAlignment="1" applyProtection="1">
      <alignment horizontal="left" vertical="center"/>
    </xf>
    <xf numFmtId="0" fontId="9" fillId="4" borderId="0" xfId="4" applyFont="1" applyFill="1" applyAlignment="1" applyProtection="1">
      <alignment horizontal="center" vertical="center"/>
    </xf>
    <xf numFmtId="0" fontId="5" fillId="6" borderId="0" xfId="4" applyFill="1" applyAlignment="1" applyProtection="1"/>
  </cellXfs>
  <cellStyles count="8">
    <cellStyle name="Currency_TapePivot" xfId="3"/>
    <cellStyle name="Normal_ALLOC1" xfId="5"/>
    <cellStyle name="Гиперссылка" xfId="4" builtinId="8"/>
    <cellStyle name="Гиперссылка 2" xfId="2"/>
    <cellStyle name="Обычный" xfId="0" builtinId="0"/>
    <cellStyle name="Обычный 2" xfId="1"/>
    <cellStyle name="Обычный 3" xfId="6"/>
    <cellStyle name="Процентный" xfId="7"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excel2.ru/articles/poisk-resheniya-ms-excel-44-otkryvat-zavod-ili-net?utm_source=organic_file&amp;utm_medium=file&amp;utm_campaign=file_download" TargetMode="External"/><Relationship Id="rId1" Type="http://schemas.openxmlformats.org/officeDocument/2006/relationships/hyperlink" Target="http://www.excel2.ru/"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excel2.ru/"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excel2.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dimension ref="A1:G25"/>
  <sheetViews>
    <sheetView tabSelected="1" topLeftCell="A16" workbookViewId="0">
      <selection activeCell="A2" sqref="A2"/>
    </sheetView>
  </sheetViews>
  <sheetFormatPr defaultRowHeight="15" x14ac:dyDescent="0.25"/>
  <cols>
    <col min="1" max="1" width="17.42578125" customWidth="1"/>
    <col min="2" max="2" width="17.5703125" customWidth="1"/>
    <col min="3" max="7" width="10.42578125" customWidth="1"/>
    <col min="8" max="8" width="6.85546875" customWidth="1"/>
    <col min="10" max="10" width="11.28515625" customWidth="1"/>
    <col min="270" max="270" width="10" customWidth="1"/>
    <col min="351" max="351" width="8.5703125" customWidth="1"/>
  </cols>
  <sheetData>
    <row r="1" spans="1:7" ht="35.25" customHeight="1" x14ac:dyDescent="0.25">
      <c r="A1" s="28" t="s">
        <v>0</v>
      </c>
      <c r="B1" s="28"/>
      <c r="C1" s="28"/>
      <c r="D1" s="28"/>
      <c r="E1" s="28"/>
      <c r="F1" s="28"/>
      <c r="G1" s="28"/>
    </row>
    <row r="2" spans="1:7" x14ac:dyDescent="0.25">
      <c r="A2" s="30" t="s">
        <v>1</v>
      </c>
      <c r="B2" s="7"/>
      <c r="C2" s="7"/>
      <c r="D2" s="7"/>
      <c r="E2" s="7"/>
      <c r="F2" s="7"/>
      <c r="G2" s="7"/>
    </row>
    <row r="3" spans="1:7" ht="23.25" customHeight="1" x14ac:dyDescent="0.25">
      <c r="A3" s="8" t="s">
        <v>15</v>
      </c>
      <c r="B3" s="7"/>
      <c r="C3" s="7"/>
      <c r="D3" s="7"/>
      <c r="E3" s="7"/>
      <c r="F3" s="7"/>
      <c r="G3" s="7"/>
    </row>
    <row r="4" spans="1:7" ht="105" x14ac:dyDescent="0.25">
      <c r="A4" s="13" t="s">
        <v>25</v>
      </c>
      <c r="B4" s="9"/>
      <c r="C4" s="9"/>
      <c r="D4" s="9"/>
      <c r="E4" s="10"/>
      <c r="F4" s="10"/>
      <c r="G4" s="11"/>
    </row>
    <row r="6" spans="1:7" x14ac:dyDescent="0.25">
      <c r="A6" s="1" t="s">
        <v>5</v>
      </c>
    </row>
    <row r="7" spans="1:7" x14ac:dyDescent="0.25">
      <c r="A7" s="3" t="s">
        <v>19</v>
      </c>
      <c r="B7" s="15" t="s">
        <v>17</v>
      </c>
      <c r="C7" s="3" t="s">
        <v>10</v>
      </c>
      <c r="D7" s="3" t="s">
        <v>11</v>
      </c>
      <c r="E7" s="3" t="s">
        <v>12</v>
      </c>
      <c r="F7" s="3" t="s">
        <v>13</v>
      </c>
      <c r="G7" s="3" t="s">
        <v>14</v>
      </c>
    </row>
    <row r="8" spans="1:7" x14ac:dyDescent="0.25">
      <c r="A8" s="16" t="s">
        <v>6</v>
      </c>
      <c r="B8" s="15">
        <f>SUM(C8:G8)</f>
        <v>220</v>
      </c>
      <c r="C8" s="6">
        <v>0</v>
      </c>
      <c r="D8" s="6">
        <v>0</v>
      </c>
      <c r="E8" s="6">
        <v>0</v>
      </c>
      <c r="F8" s="6">
        <v>0</v>
      </c>
      <c r="G8" s="6">
        <v>220</v>
      </c>
    </row>
    <row r="9" spans="1:7" x14ac:dyDescent="0.25">
      <c r="A9" s="16" t="s">
        <v>7</v>
      </c>
      <c r="B9" s="15">
        <f t="shared" ref="B9:B11" si="0">SUM(C9:G9)</f>
        <v>260</v>
      </c>
      <c r="C9" s="6">
        <v>0</v>
      </c>
      <c r="D9" s="6">
        <v>0</v>
      </c>
      <c r="E9" s="6">
        <v>199.99999999999997</v>
      </c>
      <c r="F9" s="6">
        <v>60</v>
      </c>
      <c r="G9" s="6">
        <v>0</v>
      </c>
    </row>
    <row r="10" spans="1:7" x14ac:dyDescent="0.25">
      <c r="A10" s="16" t="s">
        <v>8</v>
      </c>
      <c r="B10" s="15">
        <f t="shared" si="0"/>
        <v>180</v>
      </c>
      <c r="C10" s="6">
        <v>180</v>
      </c>
      <c r="D10" s="6">
        <v>0</v>
      </c>
      <c r="E10" s="6">
        <v>0</v>
      </c>
      <c r="F10" s="6">
        <v>0</v>
      </c>
      <c r="G10" s="6">
        <v>0</v>
      </c>
    </row>
    <row r="11" spans="1:7" x14ac:dyDescent="0.25">
      <c r="A11" s="16" t="s">
        <v>9</v>
      </c>
      <c r="B11" s="15">
        <f t="shared" si="0"/>
        <v>180</v>
      </c>
      <c r="C11" s="6">
        <v>0</v>
      </c>
      <c r="D11" s="6">
        <v>80</v>
      </c>
      <c r="E11" s="6">
        <v>0</v>
      </c>
      <c r="F11" s="6">
        <v>100</v>
      </c>
      <c r="G11" s="6">
        <v>0</v>
      </c>
    </row>
    <row r="12" spans="1:7" x14ac:dyDescent="0.25">
      <c r="B12" s="14" t="s">
        <v>16</v>
      </c>
      <c r="C12" s="3">
        <f>SUM(C8:C11)</f>
        <v>180</v>
      </c>
      <c r="D12" s="3">
        <f t="shared" ref="D12:G12" si="1">SUM(D8:D11)</f>
        <v>80</v>
      </c>
      <c r="E12" s="3">
        <f t="shared" si="1"/>
        <v>199.99999999999997</v>
      </c>
      <c r="F12" s="3">
        <f t="shared" si="1"/>
        <v>160</v>
      </c>
      <c r="G12" s="3">
        <f t="shared" si="1"/>
        <v>220</v>
      </c>
    </row>
    <row r="13" spans="1:7" ht="4.5" customHeight="1" x14ac:dyDescent="0.25"/>
    <row r="14" spans="1:7" x14ac:dyDescent="0.25">
      <c r="B14" s="5" t="s">
        <v>18</v>
      </c>
      <c r="C14" s="25">
        <v>180</v>
      </c>
      <c r="D14" s="25">
        <v>80</v>
      </c>
      <c r="E14" s="25">
        <v>200</v>
      </c>
      <c r="F14" s="25">
        <v>160</v>
      </c>
      <c r="G14" s="25">
        <v>220</v>
      </c>
    </row>
    <row r="15" spans="1:7" ht="6" customHeight="1" x14ac:dyDescent="0.25">
      <c r="B15" s="17"/>
      <c r="C15" s="18"/>
      <c r="D15" s="18"/>
      <c r="E15" s="18"/>
      <c r="F15" s="18"/>
      <c r="G15" s="18"/>
    </row>
    <row r="16" spans="1:7" x14ac:dyDescent="0.25">
      <c r="A16" s="1" t="s">
        <v>21</v>
      </c>
    </row>
    <row r="17" spans="1:7" x14ac:dyDescent="0.25">
      <c r="A17" s="3" t="s">
        <v>19</v>
      </c>
      <c r="B17" s="26" t="s">
        <v>20</v>
      </c>
      <c r="C17" s="3" t="s">
        <v>10</v>
      </c>
      <c r="D17" s="3" t="s">
        <v>11</v>
      </c>
      <c r="E17" s="3" t="s">
        <v>12</v>
      </c>
      <c r="F17" s="3" t="s">
        <v>13</v>
      </c>
      <c r="G17" s="3" t="s">
        <v>14</v>
      </c>
    </row>
    <row r="18" spans="1:7" x14ac:dyDescent="0.25">
      <c r="A18" s="16" t="s">
        <v>6</v>
      </c>
      <c r="B18" s="26">
        <v>310</v>
      </c>
      <c r="C18" s="4">
        <v>10</v>
      </c>
      <c r="D18" s="4">
        <v>8</v>
      </c>
      <c r="E18" s="4">
        <v>6</v>
      </c>
      <c r="F18" s="4">
        <v>5</v>
      </c>
      <c r="G18" s="4">
        <v>4</v>
      </c>
    </row>
    <row r="19" spans="1:7" x14ac:dyDescent="0.25">
      <c r="A19" s="16" t="s">
        <v>7</v>
      </c>
      <c r="B19" s="26">
        <v>260</v>
      </c>
      <c r="C19" s="4">
        <v>6</v>
      </c>
      <c r="D19" s="4">
        <v>5</v>
      </c>
      <c r="E19" s="4">
        <v>4</v>
      </c>
      <c r="F19" s="4">
        <v>3</v>
      </c>
      <c r="G19" s="4">
        <v>6</v>
      </c>
    </row>
    <row r="20" spans="1:7" x14ac:dyDescent="0.25">
      <c r="A20" s="16" t="s">
        <v>8</v>
      </c>
      <c r="B20" s="26">
        <v>280</v>
      </c>
      <c r="C20" s="4">
        <v>3</v>
      </c>
      <c r="D20" s="4">
        <v>4</v>
      </c>
      <c r="E20" s="4">
        <v>5</v>
      </c>
      <c r="F20" s="4">
        <v>5</v>
      </c>
      <c r="G20" s="4">
        <v>9</v>
      </c>
    </row>
    <row r="21" spans="1:7" x14ac:dyDescent="0.25">
      <c r="A21" s="16" t="s">
        <v>9</v>
      </c>
      <c r="B21" s="26">
        <f>300*B24</f>
        <v>300</v>
      </c>
      <c r="C21" s="4">
        <v>4</v>
      </c>
      <c r="D21" s="4">
        <v>3</v>
      </c>
      <c r="E21" s="4">
        <v>6</v>
      </c>
      <c r="F21" s="4">
        <v>4</v>
      </c>
      <c r="G21" s="4">
        <v>7</v>
      </c>
    </row>
    <row r="22" spans="1:7" ht="8.25" customHeight="1" x14ac:dyDescent="0.25"/>
    <row r="23" spans="1:7" ht="30" x14ac:dyDescent="0.25">
      <c r="A23" s="21" t="s">
        <v>22</v>
      </c>
      <c r="B23" s="22">
        <f>SUM(C23:G23)+B24*F24</f>
        <v>3140</v>
      </c>
      <c r="C23" s="3">
        <f>SUMPRODUCT(C8:C11,C18:C21)</f>
        <v>540</v>
      </c>
      <c r="D23" s="3">
        <f t="shared" ref="D23:G23" si="2">SUMPRODUCT(D8:D11,D18:D21)</f>
        <v>240</v>
      </c>
      <c r="E23" s="3">
        <f t="shared" si="2"/>
        <v>799.99999999999989</v>
      </c>
      <c r="F23" s="3">
        <f t="shared" si="2"/>
        <v>580</v>
      </c>
      <c r="G23" s="3">
        <f t="shared" si="2"/>
        <v>880</v>
      </c>
    </row>
    <row r="24" spans="1:7" ht="45" x14ac:dyDescent="0.25">
      <c r="A24" s="20" t="s">
        <v>23</v>
      </c>
      <c r="B24" s="6">
        <v>1</v>
      </c>
      <c r="C24" s="23" t="s">
        <v>24</v>
      </c>
      <c r="D24" s="23"/>
      <c r="E24" s="23"/>
      <c r="F24" s="24">
        <v>100</v>
      </c>
      <c r="G24" s="19"/>
    </row>
    <row r="25" spans="1:7" x14ac:dyDescent="0.25">
      <c r="G25" s="27"/>
    </row>
  </sheetData>
  <mergeCells count="1">
    <mergeCell ref="A1:G1"/>
  </mergeCells>
  <hyperlinks>
    <hyperlink ref="A1:G1" r:id="rId1" display="Файл скачан с сайта excel2.ru &gt;&gt;&gt;"/>
    <hyperlink ref="A2" r:id="rId2"/>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tabColor theme="8" tint="-0.499984740745262"/>
  </sheetPr>
  <dimension ref="A1:G5"/>
  <sheetViews>
    <sheetView showGridLines="0" workbookViewId="0">
      <selection sqref="A1:G1"/>
    </sheetView>
  </sheetViews>
  <sheetFormatPr defaultColWidth="0" defaultRowHeight="15.75" customHeight="1" zeroHeight="1" x14ac:dyDescent="0.25"/>
  <cols>
    <col min="1" max="1" width="93.42578125" style="2" customWidth="1"/>
    <col min="2" max="16384" width="9.140625" style="2" hidden="1"/>
  </cols>
  <sheetData>
    <row r="1" spans="1:7" ht="36.75" customHeight="1" x14ac:dyDescent="0.25">
      <c r="A1" s="29" t="s">
        <v>2</v>
      </c>
      <c r="B1" s="29"/>
      <c r="C1" s="29"/>
      <c r="D1" s="29"/>
      <c r="E1" s="29"/>
      <c r="F1" s="29"/>
      <c r="G1" s="29"/>
    </row>
    <row r="2" spans="1:7" ht="107.25" customHeight="1" x14ac:dyDescent="0.25">
      <c r="A2" s="12" t="s">
        <v>3</v>
      </c>
    </row>
    <row r="3" spans="1:7" ht="105" customHeight="1" x14ac:dyDescent="0.25">
      <c r="A3" s="12" t="s">
        <v>4</v>
      </c>
    </row>
    <row r="4" spans="1:7" ht="28.5" hidden="1" customHeight="1" x14ac:dyDescent="0.25"/>
    <row r="5" spans="1:7" ht="15.75" hidden="1" customHeight="1" x14ac:dyDescent="0.25"/>
  </sheetData>
  <sheetProtection sheet="1" objects="1" scenarios="1" selectLockedCells="1"/>
  <mergeCells count="1">
    <mergeCell ref="A1:G1"/>
  </mergeCells>
  <hyperlinks>
    <hyperlink ref="A1" r:id="rId1" display="Файл скачан с сайта excel2.ru"/>
  </hyperlinks>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tabColor theme="8" tint="-0.499984740745262"/>
  </sheetPr>
  <dimension ref="A1:G5"/>
  <sheetViews>
    <sheetView showGridLines="0" workbookViewId="0">
      <selection sqref="A1:G1"/>
    </sheetView>
  </sheetViews>
  <sheetFormatPr defaultColWidth="0" defaultRowHeight="15.75" customHeight="1" zeroHeight="1" x14ac:dyDescent="0.25"/>
  <cols>
    <col min="1" max="1" width="93.42578125" style="2" customWidth="1"/>
    <col min="2" max="16384" width="9.140625" style="2" hidden="1"/>
  </cols>
  <sheetData>
    <row r="1" spans="1:7" ht="36.75" customHeight="1" x14ac:dyDescent="0.25">
      <c r="A1" s="29" t="s">
        <v>2</v>
      </c>
      <c r="B1" s="29"/>
      <c r="C1" s="29"/>
      <c r="D1" s="29"/>
      <c r="E1" s="29"/>
      <c r="F1" s="29"/>
      <c r="G1" s="29"/>
    </row>
    <row r="2" spans="1:7" ht="107.25" customHeight="1" x14ac:dyDescent="0.25">
      <c r="A2" s="12" t="s">
        <v>3</v>
      </c>
    </row>
    <row r="3" spans="1:7" ht="105" customHeight="1" x14ac:dyDescent="0.25">
      <c r="A3" s="12" t="s">
        <v>4</v>
      </c>
    </row>
    <row r="4" spans="1:7" ht="28.5" hidden="1" customHeight="1" x14ac:dyDescent="0.25"/>
    <row r="5" spans="1:7" ht="15.75" hidden="1" customHeight="1" x14ac:dyDescent="0.25"/>
  </sheetData>
  <sheetProtection sheet="1" objects="1" scenarios="1" selectLockedCells="1"/>
  <mergeCells count="1">
    <mergeCell ref="A1:G1"/>
  </mergeCells>
  <hyperlinks>
    <hyperlink ref="A1" r:id="rId1" display="Файл скачан с сайта excel2.ru"/>
  </hyperlinks>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7</vt:i4>
      </vt:variant>
    </vt:vector>
  </HeadingPairs>
  <TitlesOfParts>
    <vt:vector size="9" baseType="lpstr">
      <vt:lpstr>Задача</vt:lpstr>
      <vt:lpstr>EXCEL2.RU</vt:lpstr>
      <vt:lpstr>Мощность_Заводов</vt:lpstr>
      <vt:lpstr>Общая_стоимость_перевозок</vt:lpstr>
      <vt:lpstr>Отгружено_на_Склады</vt:lpstr>
      <vt:lpstr>Отгружено_с_Заводов</vt:lpstr>
      <vt:lpstr>Решение_об_открытии_завода</vt:lpstr>
      <vt:lpstr>Спрос_на_Складах</vt:lpstr>
      <vt:lpstr>Число_перевозок</vt:lpstr>
    </vt:vector>
  </TitlesOfParts>
  <Company>excel2.ru</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MMM</dc:creator>
  <cp:lastModifiedBy>Пользователь</cp:lastModifiedBy>
  <cp:lastPrinted>2015-02-15T07:26:10Z</cp:lastPrinted>
  <dcterms:created xsi:type="dcterms:W3CDTF">2012-05-10T04:44:58Z</dcterms:created>
  <dcterms:modified xsi:type="dcterms:W3CDTF">2015-03-27T08:22:35Z</dcterms:modified>
</cp:coreProperties>
</file>