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 tabRatio="386"/>
  </bookViews>
  <sheets>
    <sheet name="Гистограмма" sheetId="14" r:id="rId1"/>
    <sheet name="График" sheetId="16" r:id="rId2"/>
    <sheet name="Точечная1" sheetId="19" r:id="rId3"/>
    <sheet name="Точечная2" sheetId="20" r:id="rId4"/>
    <sheet name="Совмещение" sheetId="21" r:id="rId5"/>
    <sheet name="EXCEL2.RU" sheetId="10" r:id="rId6"/>
    <sheet name="EXCEL2.RU (2)" sheetId="11" state="veryHidden" r:id="rId7"/>
  </sheets>
  <definedNames>
    <definedName name="_xlnm._FilterDatabase" localSheetId="3" hidden="1">Точечная2!#REF!</definedName>
    <definedName name="anscount" hidden="1">2</definedName>
    <definedName name="limcount" hidden="1">2</definedName>
    <definedName name="sencount" hidden="1">4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Точечная2!#REF!</definedName>
    <definedName name="solver_lhs2" localSheetId="3" hidden="1">Точечная2!#REF!</definedName>
    <definedName name="solver_lhs3" localSheetId="3" hidden="1">Точечная2!#REF!</definedName>
    <definedName name="solver_lhs4" localSheetId="3" hidden="1">Точечная2!#REF!</definedName>
    <definedName name="solver_lhs5" localSheetId="3" hidden="1">Точечная2!#REF!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pre" localSheetId="3" hidden="1">0.00001</definedName>
    <definedName name="solver_rbv" localSheetId="3" hidden="1">2</definedName>
    <definedName name="solver_rel1" localSheetId="3" hidden="1">1</definedName>
    <definedName name="solver_rel2" localSheetId="3" hidden="1">3</definedName>
    <definedName name="solver_rel3" localSheetId="3" hidden="1">4</definedName>
    <definedName name="solver_rel4" localSheetId="3" hidden="1">4</definedName>
    <definedName name="solver_rel5" localSheetId="3" hidden="1">3</definedName>
    <definedName name="solver_rhs1" localSheetId="3" hidden="1">Точечная2!#REF!</definedName>
    <definedName name="solver_rhs2" localSheetId="3" hidden="1">Точечная2!#REF!</definedName>
    <definedName name="solver_rhs3" localSheetId="3" hidden="1">целое</definedName>
    <definedName name="solver_rhs4" localSheetId="3" hidden="1">целое</definedName>
    <definedName name="solver_rhs5" localSheetId="3" hidden="1">Точечная2!#REF!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D31" i="20" l="1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30" i="20"/>
  <c r="B50" i="20"/>
  <c r="C50" i="20" s="1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6" i="20"/>
  <c r="D26" i="20" s="1"/>
  <c r="C25" i="20"/>
  <c r="B25" i="20"/>
  <c r="D25" i="20" s="1"/>
  <c r="B24" i="20"/>
  <c r="D24" i="20" s="1"/>
  <c r="C23" i="20"/>
  <c r="B23" i="20"/>
  <c r="D23" i="20" s="1"/>
  <c r="B22" i="20"/>
  <c r="D22" i="20" s="1"/>
  <c r="C21" i="20"/>
  <c r="B21" i="20"/>
  <c r="D21" i="20" s="1"/>
  <c r="B20" i="20"/>
  <c r="D20" i="20" s="1"/>
  <c r="C19" i="20"/>
  <c r="B19" i="20"/>
  <c r="D19" i="20" s="1"/>
  <c r="B18" i="20"/>
  <c r="D18" i="20" s="1"/>
  <c r="C17" i="20"/>
  <c r="B17" i="20"/>
  <c r="D17" i="20" s="1"/>
  <c r="B16" i="20"/>
  <c r="D16" i="20" s="1"/>
  <c r="C15" i="20"/>
  <c r="B15" i="20"/>
  <c r="D15" i="20" s="1"/>
  <c r="B14" i="20"/>
  <c r="D14" i="20" s="1"/>
  <c r="C13" i="20"/>
  <c r="B13" i="20"/>
  <c r="D13" i="20" s="1"/>
  <c r="B12" i="20"/>
  <c r="D12" i="20" s="1"/>
  <c r="C11" i="20"/>
  <c r="B11" i="20"/>
  <c r="D11" i="20" s="1"/>
  <c r="B10" i="20"/>
  <c r="D10" i="20" s="1"/>
  <c r="C9" i="20"/>
  <c r="B9" i="20"/>
  <c r="D9" i="20" s="1"/>
  <c r="B8" i="20"/>
  <c r="D8" i="20" s="1"/>
  <c r="C7" i="20"/>
  <c r="B7" i="20"/>
  <c r="D7" i="20" s="1"/>
  <c r="B6" i="20"/>
  <c r="D6" i="20" s="1"/>
  <c r="D50" i="20" l="1"/>
  <c r="C6" i="20"/>
  <c r="C8" i="20"/>
  <c r="C10" i="20"/>
  <c r="C12" i="20"/>
  <c r="C14" i="20"/>
  <c r="C16" i="20"/>
  <c r="C18" i="20"/>
  <c r="C20" i="20"/>
  <c r="C22" i="20"/>
  <c r="C24" i="20"/>
  <c r="C26" i="20"/>
  <c r="C39" i="14" l="1"/>
  <c r="C40" i="14"/>
  <c r="C41" i="14"/>
  <c r="C42" i="14"/>
  <c r="C43" i="14"/>
  <c r="C44" i="14"/>
  <c r="C45" i="14"/>
  <c r="C46" i="14"/>
  <c r="C47" i="14"/>
  <c r="C48" i="14"/>
  <c r="C49" i="14"/>
  <c r="C38" i="14"/>
  <c r="B39" i="14"/>
  <c r="B40" i="14"/>
  <c r="B41" i="14"/>
  <c r="B42" i="14"/>
  <c r="B43" i="14"/>
  <c r="B44" i="14"/>
  <c r="B45" i="14"/>
  <c r="B46" i="14"/>
  <c r="B47" i="14"/>
  <c r="B48" i="14"/>
  <c r="B49" i="14"/>
  <c r="B38" i="14"/>
  <c r="B24" i="14"/>
  <c r="B25" i="14"/>
  <c r="B26" i="14"/>
  <c r="B27" i="14"/>
  <c r="B28" i="14"/>
  <c r="B29" i="14"/>
  <c r="B30" i="14"/>
  <c r="B31" i="14"/>
  <c r="B32" i="14"/>
  <c r="B33" i="14"/>
  <c r="B34" i="14"/>
  <c r="B23" i="14"/>
</calcChain>
</file>

<file path=xl/sharedStrings.xml><?xml version="1.0" encoding="utf-8"?>
<sst xmlns="http://schemas.openxmlformats.org/spreadsheetml/2006/main" count="186" uniqueCount="69">
  <si>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</si>
  <si>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</si>
  <si>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</si>
  <si>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</si>
  <si>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</si>
  <si>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</si>
  <si>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</si>
  <si>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</si>
  <si>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</si>
  <si>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</si>
  <si>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</si>
  <si>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</si>
  <si>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</si>
  <si>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</si>
  <si>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</si>
  <si>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</si>
  <si>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</si>
  <si>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</si>
  <si>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Филиал1</t>
  </si>
  <si>
    <t>Филиал2</t>
  </si>
  <si>
    <t>График</t>
  </si>
  <si>
    <t>График с накоплением</t>
  </si>
  <si>
    <t>Гистограмма с группировкой</t>
  </si>
  <si>
    <t>Точечная</t>
  </si>
  <si>
    <t>График и Точечная (шаг по Х=1)</t>
  </si>
  <si>
    <t>Х (для Точечн.)</t>
  </si>
  <si>
    <t>Y (для Точ. и Графика)</t>
  </si>
  <si>
    <t>Продажи</t>
  </si>
  <si>
    <t>Прибыль</t>
  </si>
  <si>
    <t>2 ряда на одной оси</t>
  </si>
  <si>
    <t>Прибыль*50</t>
  </si>
  <si>
    <t>2-й ряд отложен в масштабе 1:50</t>
  </si>
  <si>
    <t>Масштаб значений одинаковый у обоих рядов</t>
  </si>
  <si>
    <t>Масштаб значений разный</t>
  </si>
  <si>
    <t>Гистограмма с пополнением</t>
  </si>
  <si>
    <t>График и Точечная (только основная ось)</t>
  </si>
  <si>
    <t>Точечная (Y)</t>
  </si>
  <si>
    <t>Точечная и График (вспомогательная горизонтальная ось)</t>
  </si>
  <si>
    <t>Один ряд на Основной оси, другой на Вспомогательной вертикальной оси</t>
  </si>
  <si>
    <t>№точки</t>
  </si>
  <si>
    <t>Угол</t>
  </si>
  <si>
    <t>x</t>
  </si>
  <si>
    <t>y</t>
  </si>
  <si>
    <t>x0</t>
  </si>
  <si>
    <t>y0</t>
  </si>
  <si>
    <t>Длины полуосей</t>
  </si>
  <si>
    <t>a (гориз.)</t>
  </si>
  <si>
    <t>b(вертик.)</t>
  </si>
  <si>
    <t>Число точек</t>
  </si>
  <si>
    <t>Координаты точек эллипса1</t>
  </si>
  <si>
    <t>Координаты точек эллипса2</t>
  </si>
  <si>
    <t>Координаты центра1</t>
  </si>
  <si>
    <t>Координаты центра2</t>
  </si>
  <si>
    <t>Без использования вспомогательных осей</t>
  </si>
  <si>
    <t>C использованием двух вспомогательных осей</t>
  </si>
  <si>
    <t>C использованием только вспомогательной вертикальной оси</t>
  </si>
  <si>
    <t>Совмещение Графика и Гистограммы</t>
  </si>
  <si>
    <t>Совмещение Гистограммы и Круговой диаграммы</t>
  </si>
  <si>
    <t>C использованием двух вспомогательных осей (доп. настройка вспомогательных осей)</t>
  </si>
  <si>
    <t>Один ряд на Основной оси, другой на Вспомогательных осях (разные категории)</t>
  </si>
  <si>
    <t>Один ряд на Основной вертикальной оси, другой на Вспомогательной вертикальной оси</t>
  </si>
  <si>
    <t>Горизонтальная вспомогательная ось расположена вверху</t>
  </si>
  <si>
    <t>кв1</t>
  </si>
  <si>
    <t>кв2</t>
  </si>
  <si>
    <t>кв3</t>
  </si>
  <si>
    <t>кв4</t>
  </si>
  <si>
    <t>Совмещение Гистограммы и Линейчатой</t>
  </si>
  <si>
    <t>Совмещение Гистограммы и Нормированной линейчатой с накоплением</t>
  </si>
  <si>
    <t>Построение диаграмм с несколькими рядами данных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</si>
</sst>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0" fillId="0" borderId="1" xfId="0" applyBorder="1"/>
    <xf numFmtId="0" fontId="11" fillId="0" borderId="1" xfId="0" applyFont="1" applyBorder="1"/>
    <xf numFmtId="0" fontId="12" fillId="0" borderId="1" xfId="0" applyFont="1" applyBorder="1"/>
    <xf numFmtId="0" fontId="0" fillId="5" borderId="1" xfId="0" applyFill="1" applyBorder="1"/>
    <xf numFmtId="0" fontId="0" fillId="0" borderId="1" xfId="0" applyFont="1" applyBorder="1"/>
    <xf numFmtId="0" fontId="0" fillId="5" borderId="1" xfId="0" applyFont="1" applyFill="1" applyBorder="1"/>
    <xf numFmtId="2" fontId="0" fillId="0" borderId="1" xfId="0" applyNumberFormat="1" applyFont="1" applyBorder="1"/>
    <xf numFmtId="2" fontId="0" fillId="5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5" borderId="1" xfId="0" applyNumberFormat="1" applyFill="1" applyBorder="1"/>
    <xf numFmtId="0" fontId="5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Гистограмма!$G$5</c:f>
          <c:strCache>
            <c:ptCount val="1"/>
            <c:pt idx="0">
              <c:v>Гистограмма с группировкой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Гистограмма!$B$6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Гистограмма!$A$7:$A$18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Гистограмма!$B$7:$B$18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Гистограмма!$C$6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Гистограмма!$C$7:$C$18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37"/>
        <c:axId val="64169472"/>
        <c:axId val="64171008"/>
      </c:barChart>
      <c:catAx>
        <c:axId val="6416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69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График!$A$21</c:f>
          <c:strCache>
            <c:ptCount val="1"/>
            <c:pt idx="0">
              <c:v>Один ряд на Основной вертикальной оси, другой на Вспомогательной вертикальной оси</c:v>
            </c:pt>
          </c:strCache>
        </c:strRef>
      </c:tx>
      <c:layout/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866606517935258"/>
          <c:y val="0.20206420351302243"/>
          <c:w val="0.76027203630796147"/>
          <c:h val="0.5349529578033515"/>
        </c:manualLayout>
      </c:layout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Продажи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008"/>
        <c:axId val="65276544"/>
      </c:lineChart>
      <c:lineChart>
        <c:grouping val="standard"/>
        <c:varyColors val="0"/>
        <c:ser>
          <c:idx val="1"/>
          <c:order val="1"/>
          <c:tx>
            <c:strRef>
              <c:f>График!$C$5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dLbl>
              <c:idx val="5"/>
              <c:layout>
                <c:manualLayout>
                  <c:x val="-5.4105971128608925E-2"/>
                  <c:y val="-5.7012719563900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6256"/>
        <c:axId val="65294720"/>
      </c:lineChart>
      <c:catAx>
        <c:axId val="652750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accent1"/>
            </a:solidFill>
          </a:ln>
        </c:spPr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ru-RU"/>
          </a:p>
        </c:txPr>
        <c:crossAx val="65275008"/>
        <c:crosses val="autoZero"/>
        <c:crossBetween val="midCat"/>
      </c:valAx>
      <c:valAx>
        <c:axId val="652947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25400">
            <a:solidFill>
              <a:srgbClr val="C00000"/>
            </a:solidFill>
          </a:ln>
        </c:spPr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ru-RU"/>
          </a:p>
        </c:txPr>
        <c:crossAx val="65296256"/>
        <c:crosses val="max"/>
        <c:crossBetween val="between"/>
      </c:valAx>
      <c:catAx>
        <c:axId val="6529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52947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Точечная1!$L$6</c:f>
          <c:strCache>
            <c:ptCount val="1"/>
            <c:pt idx="0">
              <c:v>График и Точечная (шаг по Х=1)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18155138300020193"/>
          <c:w val="0.8542158792650919"/>
          <c:h val="0.6079273167777105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Точечная1!$C$6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Точечная1!$A$7:$A$18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Точечная1!$C$7:$C$18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984"/>
        <c:axId val="65332352"/>
      </c:lineChart>
      <c:scatterChart>
        <c:scatterStyle val="smoothMarker"/>
        <c:varyColors val="0"/>
        <c:ser>
          <c:idx val="0"/>
          <c:order val="0"/>
          <c:tx>
            <c:strRef>
              <c:f>Точечная1!$B$6</c:f>
              <c:strCache>
                <c:ptCount val="1"/>
                <c:pt idx="0">
                  <c:v>Точечная (Y)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strRef>
              <c:f>Точечная1!$A$7:$A$18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xVal>
          <c:yVal>
            <c:numRef>
              <c:f>Точечная1!$B$7:$B$18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10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35</c:v>
                </c:pt>
                <c:pt idx="8">
                  <c:v>50</c:v>
                </c:pt>
                <c:pt idx="9">
                  <c:v>40</c:v>
                </c:pt>
                <c:pt idx="10">
                  <c:v>35</c:v>
                </c:pt>
                <c:pt idx="11">
                  <c:v>49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321984"/>
        <c:axId val="65332352"/>
      </c:scatterChart>
      <c:catAx>
        <c:axId val="653219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5332352"/>
        <c:crosses val="autoZero"/>
        <c:auto val="1"/>
        <c:lblAlgn val="ctr"/>
        <c:lblOffset val="100"/>
        <c:noMultiLvlLbl val="1"/>
      </c:catAx>
      <c:valAx>
        <c:axId val="6533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21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227061461067365"/>
          <c:y val="0.90726711084191403"/>
          <c:w val="0.491687445319335"/>
          <c:h val="9.27328891580860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Точечная1!$N$21</c:f>
          <c:strCache>
            <c:ptCount val="1"/>
            <c:pt idx="0">
              <c:v>График и Точечная (только основная ось)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19488468941382328"/>
          <c:w val="0.87244504593175853"/>
          <c:h val="0.59459387576552936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Точечная1!$C$21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Точечная1!$A$23:$A$34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Точечная1!$C$23:$C$34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35904"/>
        <c:axId val="65446272"/>
      </c:lineChart>
      <c:scatterChart>
        <c:scatterStyle val="smoothMarker"/>
        <c:varyColors val="0"/>
        <c:ser>
          <c:idx val="0"/>
          <c:order val="0"/>
          <c:tx>
            <c:strRef>
              <c:f>Точечная1!$B$21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Точечная1!$B$23:$B$34</c:f>
              <c:numCache>
                <c:formatCode>General</c:formatCode>
                <c:ptCount val="12"/>
                <c:pt idx="0">
                  <c:v>-5</c:v>
                </c:pt>
                <c:pt idx="1">
                  <c:v>0.5</c:v>
                </c:pt>
                <c:pt idx="2">
                  <c:v>1.5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13</c:v>
                </c:pt>
                <c:pt idx="7">
                  <c:v>15</c:v>
                </c:pt>
                <c:pt idx="8">
                  <c:v>15.5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Точечная1!$C$23:$C$34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435904"/>
        <c:axId val="65446272"/>
      </c:scatterChart>
      <c:catAx>
        <c:axId val="654359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446272"/>
        <c:crosses val="autoZero"/>
        <c:auto val="1"/>
        <c:lblAlgn val="ctr"/>
        <c:lblOffset val="100"/>
        <c:tickMarkSkip val="1"/>
        <c:noMultiLvlLbl val="1"/>
      </c:catAx>
      <c:valAx>
        <c:axId val="654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43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6875000000005"/>
          <c:y val="0.82503132108486454"/>
          <c:w val="0.18067708333333332"/>
          <c:h val="0.1607370078740157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Точечная1!$N$37</c:f>
          <c:strCache>
            <c:ptCount val="1"/>
            <c:pt idx="0">
              <c:v>Точечная и График (вспомогательная горизонтальная ось)</c:v>
            </c:pt>
          </c:strCache>
        </c:strRef>
      </c:tx>
      <c:layout/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21266246719160106"/>
          <c:w val="0.87244504593175853"/>
          <c:h val="0.48348346456692914"/>
        </c:manualLayout>
      </c:layout>
      <c:lineChart>
        <c:grouping val="standard"/>
        <c:varyColors val="0"/>
        <c:ser>
          <c:idx val="1"/>
          <c:order val="1"/>
          <c:tx>
            <c:strRef>
              <c:f>Точечная1!$C$21</c:f>
              <c:strCache>
                <c:ptCount val="1"/>
                <c:pt idx="0">
                  <c:v>График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25400" cap="flat" cmpd="sng" algn="ctr">
                <a:solidFill>
                  <a:schemeClr val="accent3"/>
                </a:solidFill>
                <a:prstDash val="solid"/>
              </a:ln>
              <a:effectLst/>
            </c:spPr>
          </c:marker>
          <c:cat>
            <c:strRef>
              <c:f>Точечная1!$A$23:$A$34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Точечная1!$C$23:$C$34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8304"/>
        <c:axId val="65544576"/>
      </c:lineChart>
      <c:scatterChart>
        <c:scatterStyle val="smoothMarker"/>
        <c:varyColors val="0"/>
        <c:ser>
          <c:idx val="0"/>
          <c:order val="0"/>
          <c:tx>
            <c:strRef>
              <c:f>Точечная1!$B$21</c:f>
              <c:strCache>
                <c:ptCount val="1"/>
                <c:pt idx="0">
                  <c:v>Точечная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elete val="1"/>
          </c:dLbls>
          <c:xVal>
            <c:numRef>
              <c:f>Точечная1!$B$23:$B$34</c:f>
              <c:numCache>
                <c:formatCode>General</c:formatCode>
                <c:ptCount val="12"/>
                <c:pt idx="0">
                  <c:v>-5</c:v>
                </c:pt>
                <c:pt idx="1">
                  <c:v>0.5</c:v>
                </c:pt>
                <c:pt idx="2">
                  <c:v>1.5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13</c:v>
                </c:pt>
                <c:pt idx="7">
                  <c:v>15</c:v>
                </c:pt>
                <c:pt idx="8">
                  <c:v>15.5</c:v>
                </c:pt>
                <c:pt idx="9">
                  <c:v>16</c:v>
                </c:pt>
                <c:pt idx="10">
                  <c:v>20</c:v>
                </c:pt>
                <c:pt idx="11">
                  <c:v>25</c:v>
                </c:pt>
              </c:numCache>
            </c:numRef>
          </c:xVal>
          <c:yVal>
            <c:numRef>
              <c:f>Точечная1!$C$23:$C$34</c:f>
              <c:numCache>
                <c:formatCode>General</c:formatCode>
                <c:ptCount val="12"/>
                <c:pt idx="0">
                  <c:v>45</c:v>
                </c:pt>
                <c:pt idx="1">
                  <c:v>34</c:v>
                </c:pt>
                <c:pt idx="2">
                  <c:v>18</c:v>
                </c:pt>
                <c:pt idx="3">
                  <c:v>50</c:v>
                </c:pt>
                <c:pt idx="4">
                  <c:v>33</c:v>
                </c:pt>
                <c:pt idx="5">
                  <c:v>44</c:v>
                </c:pt>
                <c:pt idx="6">
                  <c:v>48</c:v>
                </c:pt>
                <c:pt idx="7">
                  <c:v>25</c:v>
                </c:pt>
                <c:pt idx="8">
                  <c:v>10</c:v>
                </c:pt>
                <c:pt idx="9">
                  <c:v>20</c:v>
                </c:pt>
                <c:pt idx="10">
                  <c:v>25</c:v>
                </c:pt>
                <c:pt idx="11">
                  <c:v>11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7648"/>
        <c:axId val="65546112"/>
      </c:scatterChart>
      <c:catAx>
        <c:axId val="655383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544576"/>
        <c:crosses val="autoZero"/>
        <c:auto val="1"/>
        <c:lblAlgn val="ctr"/>
        <c:lblOffset val="100"/>
        <c:noMultiLvlLbl val="1"/>
      </c:catAx>
      <c:valAx>
        <c:axId val="6554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538304"/>
        <c:crosses val="autoZero"/>
        <c:crossBetween val="between"/>
      </c:valAx>
      <c:valAx>
        <c:axId val="655461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5547648"/>
        <c:crosses val="max"/>
        <c:crossBetween val="midCat"/>
      </c:valAx>
      <c:valAx>
        <c:axId val="6554764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55461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60838541666666668"/>
          <c:y val="0.89169798775153108"/>
          <c:w val="0.35776041666666669"/>
          <c:h val="9.407034120734908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Точечная2!$I$4</c:f>
          <c:strCache>
            <c:ptCount val="1"/>
            <c:pt idx="0">
              <c:v>Без использования вспомогательных осей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08891076115485E-2"/>
          <c:y val="0.17687262621584066"/>
          <c:w val="0.900694717847769"/>
          <c:h val="0.639722093561834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Точечная2!$A$4</c:f>
              <c:strCache>
                <c:ptCount val="1"/>
                <c:pt idx="0">
                  <c:v>Координаты точек эллипса1</c:v>
                </c:pt>
              </c:strCache>
            </c:strRef>
          </c:tx>
          <c:marker>
            <c:symbol val="none"/>
          </c:marker>
          <c:xVal>
            <c:numRef>
              <c:f>Точечная2!$C$6:$C$26</c:f>
              <c:numCache>
                <c:formatCode>0.00</c:formatCode>
                <c:ptCount val="21"/>
                <c:pt idx="0">
                  <c:v>5</c:v>
                </c:pt>
                <c:pt idx="1">
                  <c:v>4.9510565162951536</c:v>
                </c:pt>
                <c:pt idx="2">
                  <c:v>4.8090169943749475</c:v>
                </c:pt>
                <c:pt idx="3">
                  <c:v>4.5877852522924734</c:v>
                </c:pt>
                <c:pt idx="4">
                  <c:v>4.3090169943749475</c:v>
                </c:pt>
                <c:pt idx="5">
                  <c:v>4</c:v>
                </c:pt>
                <c:pt idx="6">
                  <c:v>3.6909830056250525</c:v>
                </c:pt>
                <c:pt idx="7">
                  <c:v>3.4122147477075271</c:v>
                </c:pt>
                <c:pt idx="8">
                  <c:v>3.1909830056250525</c:v>
                </c:pt>
                <c:pt idx="9">
                  <c:v>3.0489434837048464</c:v>
                </c:pt>
                <c:pt idx="10">
                  <c:v>3</c:v>
                </c:pt>
                <c:pt idx="11">
                  <c:v>3.0489434837048464</c:v>
                </c:pt>
                <c:pt idx="12">
                  <c:v>3.1909830056250525</c:v>
                </c:pt>
                <c:pt idx="13">
                  <c:v>3.4122147477075266</c:v>
                </c:pt>
                <c:pt idx="14">
                  <c:v>3.6909830056250525</c:v>
                </c:pt>
                <c:pt idx="15">
                  <c:v>4</c:v>
                </c:pt>
                <c:pt idx="16">
                  <c:v>4.3090169943749475</c:v>
                </c:pt>
                <c:pt idx="17">
                  <c:v>4.5877852522924734</c:v>
                </c:pt>
                <c:pt idx="18">
                  <c:v>4.8090169943749475</c:v>
                </c:pt>
                <c:pt idx="19">
                  <c:v>4.9510565162951536</c:v>
                </c:pt>
                <c:pt idx="20">
                  <c:v>5</c:v>
                </c:pt>
              </c:numCache>
            </c:numRef>
          </c:xVal>
          <c:yVal>
            <c:numRef>
              <c:f>Точечная2!$D$6:$D$26</c:f>
              <c:numCache>
                <c:formatCode>0.00</c:formatCode>
                <c:ptCount val="21"/>
                <c:pt idx="0">
                  <c:v>5</c:v>
                </c:pt>
                <c:pt idx="1">
                  <c:v>5.6180339887498949</c:v>
                </c:pt>
                <c:pt idx="2">
                  <c:v>6.1755705045849467</c:v>
                </c:pt>
                <c:pt idx="3">
                  <c:v>6.6180339887498949</c:v>
                </c:pt>
                <c:pt idx="4">
                  <c:v>6.9021130325903073</c:v>
                </c:pt>
                <c:pt idx="5">
                  <c:v>7</c:v>
                </c:pt>
                <c:pt idx="6">
                  <c:v>6.9021130325903073</c:v>
                </c:pt>
                <c:pt idx="7">
                  <c:v>6.6180339887498949</c:v>
                </c:pt>
                <c:pt idx="8">
                  <c:v>6.1755705045849467</c:v>
                </c:pt>
                <c:pt idx="9">
                  <c:v>5.6180339887498949</c:v>
                </c:pt>
                <c:pt idx="10">
                  <c:v>5</c:v>
                </c:pt>
                <c:pt idx="11">
                  <c:v>4.381966011250106</c:v>
                </c:pt>
                <c:pt idx="12">
                  <c:v>3.8244294954150542</c:v>
                </c:pt>
                <c:pt idx="13">
                  <c:v>3.3819660112501051</c:v>
                </c:pt>
                <c:pt idx="14">
                  <c:v>3.0978869674096927</c:v>
                </c:pt>
                <c:pt idx="15">
                  <c:v>3</c:v>
                </c:pt>
                <c:pt idx="16">
                  <c:v>3.0978869674096927</c:v>
                </c:pt>
                <c:pt idx="17">
                  <c:v>3.3819660112501051</c:v>
                </c:pt>
                <c:pt idx="18">
                  <c:v>3.8244294954150533</c:v>
                </c:pt>
                <c:pt idx="19">
                  <c:v>4.3819660112501051</c:v>
                </c:pt>
                <c:pt idx="20">
                  <c:v>4.9999999999999991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Точечная2!$F$4</c:f>
              <c:strCache>
                <c:ptCount val="1"/>
                <c:pt idx="0">
                  <c:v>Координаты центра1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Точечная2!$G$6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Точечная2!$A$28</c:f>
              <c:strCache>
                <c:ptCount val="1"/>
                <c:pt idx="0">
                  <c:v>Координаты точек эллипса2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Точечная2!$C$30:$C$50</c:f>
              <c:numCache>
                <c:formatCode>0.00</c:formatCode>
                <c:ptCount val="21"/>
                <c:pt idx="0">
                  <c:v>2</c:v>
                </c:pt>
                <c:pt idx="1">
                  <c:v>1.9021130325903071</c:v>
                </c:pt>
                <c:pt idx="2">
                  <c:v>1.6180339887498949</c:v>
                </c:pt>
                <c:pt idx="3">
                  <c:v>1.1755705045849463</c:v>
                </c:pt>
                <c:pt idx="4">
                  <c:v>0.6180339887498949</c:v>
                </c:pt>
                <c:pt idx="5">
                  <c:v>1.22514845490862E-16</c:v>
                </c:pt>
                <c:pt idx="6">
                  <c:v>-0.61803398874989468</c:v>
                </c:pt>
                <c:pt idx="7">
                  <c:v>-1.1755705045849461</c:v>
                </c:pt>
                <c:pt idx="8">
                  <c:v>-1.6180339887498947</c:v>
                </c:pt>
                <c:pt idx="9">
                  <c:v>-1.9021130325903071</c:v>
                </c:pt>
                <c:pt idx="10">
                  <c:v>-2</c:v>
                </c:pt>
                <c:pt idx="11">
                  <c:v>-1.9021130325903075</c:v>
                </c:pt>
                <c:pt idx="12">
                  <c:v>-1.6180339887498951</c:v>
                </c:pt>
                <c:pt idx="13">
                  <c:v>-1.1755705045849465</c:v>
                </c:pt>
                <c:pt idx="14">
                  <c:v>-0.61803398874989512</c:v>
                </c:pt>
                <c:pt idx="15">
                  <c:v>-3.67544536472586E-16</c:v>
                </c:pt>
                <c:pt idx="16">
                  <c:v>0.61803398874989446</c:v>
                </c:pt>
                <c:pt idx="17">
                  <c:v>1.1755705045849458</c:v>
                </c:pt>
                <c:pt idx="18">
                  <c:v>1.6180339887498947</c:v>
                </c:pt>
                <c:pt idx="19">
                  <c:v>1.9021130325903071</c:v>
                </c:pt>
                <c:pt idx="20">
                  <c:v>2</c:v>
                </c:pt>
              </c:numCache>
            </c:numRef>
          </c:xVal>
          <c:yVal>
            <c:numRef>
              <c:f>Точечная2!$D$30:$D$50</c:f>
              <c:numCache>
                <c:formatCode>0.00</c:formatCode>
                <c:ptCount val="2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-0.3090169943749469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Точечная2!$F$28</c:f>
              <c:strCache>
                <c:ptCount val="1"/>
                <c:pt idx="0">
                  <c:v>Координаты центра2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/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1"/>
            <c:showPercent val="0"/>
            <c:showBubbleSize val="0"/>
            <c:showLeaderLines val="0"/>
          </c:dLbls>
          <c:xVal>
            <c:numRef>
              <c:f>Точечная2!$F$30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Точечная2!$G$30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71936"/>
        <c:axId val="65673472"/>
      </c:scatterChart>
      <c:valAx>
        <c:axId val="656719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73472"/>
        <c:crosses val="autoZero"/>
        <c:crossBetween val="midCat"/>
      </c:valAx>
      <c:valAx>
        <c:axId val="656734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71936"/>
        <c:crosses val="autoZero"/>
        <c:crossBetween val="midCat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Точечная2!$I$23</c:f>
          <c:strCache>
            <c:ptCount val="1"/>
            <c:pt idx="0">
              <c:v>C использованием только вспомогательной вертикальной оси</c:v>
            </c:pt>
          </c:strCache>
        </c:strRef>
      </c:tx>
      <c:layout/>
      <c:overlay val="1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08891076115485E-2"/>
          <c:y val="0.16118635170603673"/>
          <c:w val="0.82081310148731412"/>
          <c:h val="0.6163921568627450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Точечная2!$A$4</c:f>
              <c:strCache>
                <c:ptCount val="1"/>
                <c:pt idx="0">
                  <c:v>Координаты точек эллипса1</c:v>
                </c:pt>
              </c:strCache>
            </c:strRef>
          </c:tx>
          <c:marker>
            <c:symbol val="none"/>
          </c:marker>
          <c:xVal>
            <c:numRef>
              <c:f>Точечная2!$C$6:$C$26</c:f>
              <c:numCache>
                <c:formatCode>0.00</c:formatCode>
                <c:ptCount val="21"/>
                <c:pt idx="0">
                  <c:v>5</c:v>
                </c:pt>
                <c:pt idx="1">
                  <c:v>4.9510565162951536</c:v>
                </c:pt>
                <c:pt idx="2">
                  <c:v>4.8090169943749475</c:v>
                </c:pt>
                <c:pt idx="3">
                  <c:v>4.5877852522924734</c:v>
                </c:pt>
                <c:pt idx="4">
                  <c:v>4.3090169943749475</c:v>
                </c:pt>
                <c:pt idx="5">
                  <c:v>4</c:v>
                </c:pt>
                <c:pt idx="6">
                  <c:v>3.6909830056250525</c:v>
                </c:pt>
                <c:pt idx="7">
                  <c:v>3.4122147477075271</c:v>
                </c:pt>
                <c:pt idx="8">
                  <c:v>3.1909830056250525</c:v>
                </c:pt>
                <c:pt idx="9">
                  <c:v>3.0489434837048464</c:v>
                </c:pt>
                <c:pt idx="10">
                  <c:v>3</c:v>
                </c:pt>
                <c:pt idx="11">
                  <c:v>3.0489434837048464</c:v>
                </c:pt>
                <c:pt idx="12">
                  <c:v>3.1909830056250525</c:v>
                </c:pt>
                <c:pt idx="13">
                  <c:v>3.4122147477075266</c:v>
                </c:pt>
                <c:pt idx="14">
                  <c:v>3.6909830056250525</c:v>
                </c:pt>
                <c:pt idx="15">
                  <c:v>4</c:v>
                </c:pt>
                <c:pt idx="16">
                  <c:v>4.3090169943749475</c:v>
                </c:pt>
                <c:pt idx="17">
                  <c:v>4.5877852522924734</c:v>
                </c:pt>
                <c:pt idx="18">
                  <c:v>4.8090169943749475</c:v>
                </c:pt>
                <c:pt idx="19">
                  <c:v>4.9510565162951536</c:v>
                </c:pt>
                <c:pt idx="20">
                  <c:v>5</c:v>
                </c:pt>
              </c:numCache>
            </c:numRef>
          </c:xVal>
          <c:yVal>
            <c:numRef>
              <c:f>Точечная2!$D$6:$D$26</c:f>
              <c:numCache>
                <c:formatCode>0.00</c:formatCode>
                <c:ptCount val="21"/>
                <c:pt idx="0">
                  <c:v>5</c:v>
                </c:pt>
                <c:pt idx="1">
                  <c:v>5.6180339887498949</c:v>
                </c:pt>
                <c:pt idx="2">
                  <c:v>6.1755705045849467</c:v>
                </c:pt>
                <c:pt idx="3">
                  <c:v>6.6180339887498949</c:v>
                </c:pt>
                <c:pt idx="4">
                  <c:v>6.9021130325903073</c:v>
                </c:pt>
                <c:pt idx="5">
                  <c:v>7</c:v>
                </c:pt>
                <c:pt idx="6">
                  <c:v>6.9021130325903073</c:v>
                </c:pt>
                <c:pt idx="7">
                  <c:v>6.6180339887498949</c:v>
                </c:pt>
                <c:pt idx="8">
                  <c:v>6.1755705045849467</c:v>
                </c:pt>
                <c:pt idx="9">
                  <c:v>5.6180339887498949</c:v>
                </c:pt>
                <c:pt idx="10">
                  <c:v>5</c:v>
                </c:pt>
                <c:pt idx="11">
                  <c:v>4.381966011250106</c:v>
                </c:pt>
                <c:pt idx="12">
                  <c:v>3.8244294954150542</c:v>
                </c:pt>
                <c:pt idx="13">
                  <c:v>3.3819660112501051</c:v>
                </c:pt>
                <c:pt idx="14">
                  <c:v>3.0978869674096927</c:v>
                </c:pt>
                <c:pt idx="15">
                  <c:v>3</c:v>
                </c:pt>
                <c:pt idx="16">
                  <c:v>3.0978869674096927</c:v>
                </c:pt>
                <c:pt idx="17">
                  <c:v>3.3819660112501051</c:v>
                </c:pt>
                <c:pt idx="18">
                  <c:v>3.8244294954150533</c:v>
                </c:pt>
                <c:pt idx="19">
                  <c:v>4.3819660112501051</c:v>
                </c:pt>
                <c:pt idx="20">
                  <c:v>4.9999999999999991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Точечная2!$F$4</c:f>
              <c:strCache>
                <c:ptCount val="1"/>
                <c:pt idx="0">
                  <c:v>Координаты центра1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Точечная2!$G$6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9200"/>
        <c:axId val="65721472"/>
      </c:scatterChart>
      <c:scatterChart>
        <c:scatterStyle val="smoothMarker"/>
        <c:varyColors val="0"/>
        <c:ser>
          <c:idx val="2"/>
          <c:order val="2"/>
          <c:tx>
            <c:strRef>
              <c:f>Точечная2!$A$28</c:f>
              <c:strCache>
                <c:ptCount val="1"/>
                <c:pt idx="0">
                  <c:v>Координаты точек эллипса2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Точечная2!$C$30:$C$50</c:f>
              <c:numCache>
                <c:formatCode>0.00</c:formatCode>
                <c:ptCount val="21"/>
                <c:pt idx="0">
                  <c:v>2</c:v>
                </c:pt>
                <c:pt idx="1">
                  <c:v>1.9021130325903071</c:v>
                </c:pt>
                <c:pt idx="2">
                  <c:v>1.6180339887498949</c:v>
                </c:pt>
                <c:pt idx="3">
                  <c:v>1.1755705045849463</c:v>
                </c:pt>
                <c:pt idx="4">
                  <c:v>0.6180339887498949</c:v>
                </c:pt>
                <c:pt idx="5">
                  <c:v>1.22514845490862E-16</c:v>
                </c:pt>
                <c:pt idx="6">
                  <c:v>-0.61803398874989468</c:v>
                </c:pt>
                <c:pt idx="7">
                  <c:v>-1.1755705045849461</c:v>
                </c:pt>
                <c:pt idx="8">
                  <c:v>-1.6180339887498947</c:v>
                </c:pt>
                <c:pt idx="9">
                  <c:v>-1.9021130325903071</c:v>
                </c:pt>
                <c:pt idx="10">
                  <c:v>-2</c:v>
                </c:pt>
                <c:pt idx="11">
                  <c:v>-1.9021130325903075</c:v>
                </c:pt>
                <c:pt idx="12">
                  <c:v>-1.6180339887498951</c:v>
                </c:pt>
                <c:pt idx="13">
                  <c:v>-1.1755705045849465</c:v>
                </c:pt>
                <c:pt idx="14">
                  <c:v>-0.61803398874989512</c:v>
                </c:pt>
                <c:pt idx="15">
                  <c:v>-3.67544536472586E-16</c:v>
                </c:pt>
                <c:pt idx="16">
                  <c:v>0.61803398874989446</c:v>
                </c:pt>
                <c:pt idx="17">
                  <c:v>1.1755705045849458</c:v>
                </c:pt>
                <c:pt idx="18">
                  <c:v>1.6180339887498947</c:v>
                </c:pt>
                <c:pt idx="19">
                  <c:v>1.9021130325903071</c:v>
                </c:pt>
                <c:pt idx="20">
                  <c:v>2</c:v>
                </c:pt>
              </c:numCache>
            </c:numRef>
          </c:xVal>
          <c:yVal>
            <c:numRef>
              <c:f>Точечная2!$D$30:$D$50</c:f>
              <c:numCache>
                <c:formatCode>0.00</c:formatCode>
                <c:ptCount val="2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-0.3090169943749469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Точечная2!$F$28</c:f>
              <c:strCache>
                <c:ptCount val="1"/>
                <c:pt idx="0">
                  <c:v>Координаты центра2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Точечная2!$G$30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24800"/>
        <c:axId val="65723008"/>
      </c:scatterChart>
      <c:valAx>
        <c:axId val="65699200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721472"/>
        <c:crosses val="autoZero"/>
        <c:crossBetween val="midCat"/>
      </c:valAx>
      <c:valAx>
        <c:axId val="657214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699200"/>
        <c:crosses val="autoZero"/>
        <c:crossBetween val="midCat"/>
      </c:valAx>
      <c:valAx>
        <c:axId val="65723008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724800"/>
        <c:crosses val="max"/>
        <c:crossBetween val="midCat"/>
      </c:valAx>
      <c:valAx>
        <c:axId val="65724800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65723008"/>
        <c:crosses val="max"/>
        <c:crossBetween val="midCat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Точечная2!$I$42</c:f>
          <c:strCache>
            <c:ptCount val="1"/>
            <c:pt idx="0">
              <c:v>C использованием двух вспомогательных осей</c:v>
            </c:pt>
          </c:strCache>
        </c:strRef>
      </c:tx>
      <c:layout/>
      <c:overlay val="0"/>
      <c:txPr>
        <a:bodyPr/>
        <a:lstStyle/>
        <a:p>
          <a:pPr>
            <a:defRPr sz="105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5853565179352586E-2"/>
          <c:y val="0.17295105758838969"/>
          <c:w val="0.79997976815398075"/>
          <c:h val="0.620313725490196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Точечная2!$A$4</c:f>
              <c:strCache>
                <c:ptCount val="1"/>
                <c:pt idx="0">
                  <c:v>Координаты точек эллипса1</c:v>
                </c:pt>
              </c:strCache>
            </c:strRef>
          </c:tx>
          <c:marker>
            <c:symbol val="none"/>
          </c:marker>
          <c:xVal>
            <c:numRef>
              <c:f>Точечная2!$C$6:$C$26</c:f>
              <c:numCache>
                <c:formatCode>0.00</c:formatCode>
                <c:ptCount val="21"/>
                <c:pt idx="0">
                  <c:v>5</c:v>
                </c:pt>
                <c:pt idx="1">
                  <c:v>4.9510565162951536</c:v>
                </c:pt>
                <c:pt idx="2">
                  <c:v>4.8090169943749475</c:v>
                </c:pt>
                <c:pt idx="3">
                  <c:v>4.5877852522924734</c:v>
                </c:pt>
                <c:pt idx="4">
                  <c:v>4.3090169943749475</c:v>
                </c:pt>
                <c:pt idx="5">
                  <c:v>4</c:v>
                </c:pt>
                <c:pt idx="6">
                  <c:v>3.6909830056250525</c:v>
                </c:pt>
                <c:pt idx="7">
                  <c:v>3.4122147477075271</c:v>
                </c:pt>
                <c:pt idx="8">
                  <c:v>3.1909830056250525</c:v>
                </c:pt>
                <c:pt idx="9">
                  <c:v>3.0489434837048464</c:v>
                </c:pt>
                <c:pt idx="10">
                  <c:v>3</c:v>
                </c:pt>
                <c:pt idx="11">
                  <c:v>3.0489434837048464</c:v>
                </c:pt>
                <c:pt idx="12">
                  <c:v>3.1909830056250525</c:v>
                </c:pt>
                <c:pt idx="13">
                  <c:v>3.4122147477075266</c:v>
                </c:pt>
                <c:pt idx="14">
                  <c:v>3.6909830056250525</c:v>
                </c:pt>
                <c:pt idx="15">
                  <c:v>4</c:v>
                </c:pt>
                <c:pt idx="16">
                  <c:v>4.3090169943749475</c:v>
                </c:pt>
                <c:pt idx="17">
                  <c:v>4.5877852522924734</c:v>
                </c:pt>
                <c:pt idx="18">
                  <c:v>4.8090169943749475</c:v>
                </c:pt>
                <c:pt idx="19">
                  <c:v>4.9510565162951536</c:v>
                </c:pt>
                <c:pt idx="20">
                  <c:v>5</c:v>
                </c:pt>
              </c:numCache>
            </c:numRef>
          </c:xVal>
          <c:yVal>
            <c:numRef>
              <c:f>Точечная2!$D$6:$D$26</c:f>
              <c:numCache>
                <c:formatCode>0.00</c:formatCode>
                <c:ptCount val="21"/>
                <c:pt idx="0">
                  <c:v>5</c:v>
                </c:pt>
                <c:pt idx="1">
                  <c:v>5.6180339887498949</c:v>
                </c:pt>
                <c:pt idx="2">
                  <c:v>6.1755705045849467</c:v>
                </c:pt>
                <c:pt idx="3">
                  <c:v>6.6180339887498949</c:v>
                </c:pt>
                <c:pt idx="4">
                  <c:v>6.9021130325903073</c:v>
                </c:pt>
                <c:pt idx="5">
                  <c:v>7</c:v>
                </c:pt>
                <c:pt idx="6">
                  <c:v>6.9021130325903073</c:v>
                </c:pt>
                <c:pt idx="7">
                  <c:v>6.6180339887498949</c:v>
                </c:pt>
                <c:pt idx="8">
                  <c:v>6.1755705045849467</c:v>
                </c:pt>
                <c:pt idx="9">
                  <c:v>5.6180339887498949</c:v>
                </c:pt>
                <c:pt idx="10">
                  <c:v>5</c:v>
                </c:pt>
                <c:pt idx="11">
                  <c:v>4.381966011250106</c:v>
                </c:pt>
                <c:pt idx="12">
                  <c:v>3.8244294954150542</c:v>
                </c:pt>
                <c:pt idx="13">
                  <c:v>3.3819660112501051</c:v>
                </c:pt>
                <c:pt idx="14">
                  <c:v>3.0978869674096927</c:v>
                </c:pt>
                <c:pt idx="15">
                  <c:v>3</c:v>
                </c:pt>
                <c:pt idx="16">
                  <c:v>3.0978869674096927</c:v>
                </c:pt>
                <c:pt idx="17">
                  <c:v>3.3819660112501051</c:v>
                </c:pt>
                <c:pt idx="18">
                  <c:v>3.8244294954150533</c:v>
                </c:pt>
                <c:pt idx="19">
                  <c:v>4.3819660112501051</c:v>
                </c:pt>
                <c:pt idx="20">
                  <c:v>4.9999999999999991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Точечная2!$F$4</c:f>
              <c:strCache>
                <c:ptCount val="1"/>
                <c:pt idx="0">
                  <c:v>Координаты центра1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Точечная2!$G$6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48832"/>
        <c:axId val="65850368"/>
      </c:scatterChart>
      <c:scatterChart>
        <c:scatterStyle val="smoothMarker"/>
        <c:varyColors val="0"/>
        <c:ser>
          <c:idx val="2"/>
          <c:order val="2"/>
          <c:tx>
            <c:strRef>
              <c:f>Точечная2!$A$28</c:f>
              <c:strCache>
                <c:ptCount val="1"/>
                <c:pt idx="0">
                  <c:v>Координаты точек эллипса2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Точечная2!$C$30:$C$50</c:f>
              <c:numCache>
                <c:formatCode>0.00</c:formatCode>
                <c:ptCount val="21"/>
                <c:pt idx="0">
                  <c:v>2</c:v>
                </c:pt>
                <c:pt idx="1">
                  <c:v>1.9021130325903071</c:v>
                </c:pt>
                <c:pt idx="2">
                  <c:v>1.6180339887498949</c:v>
                </c:pt>
                <c:pt idx="3">
                  <c:v>1.1755705045849463</c:v>
                </c:pt>
                <c:pt idx="4">
                  <c:v>0.6180339887498949</c:v>
                </c:pt>
                <c:pt idx="5">
                  <c:v>1.22514845490862E-16</c:v>
                </c:pt>
                <c:pt idx="6">
                  <c:v>-0.61803398874989468</c:v>
                </c:pt>
                <c:pt idx="7">
                  <c:v>-1.1755705045849461</c:v>
                </c:pt>
                <c:pt idx="8">
                  <c:v>-1.6180339887498947</c:v>
                </c:pt>
                <c:pt idx="9">
                  <c:v>-1.9021130325903071</c:v>
                </c:pt>
                <c:pt idx="10">
                  <c:v>-2</c:v>
                </c:pt>
                <c:pt idx="11">
                  <c:v>-1.9021130325903075</c:v>
                </c:pt>
                <c:pt idx="12">
                  <c:v>-1.6180339887498951</c:v>
                </c:pt>
                <c:pt idx="13">
                  <c:v>-1.1755705045849465</c:v>
                </c:pt>
                <c:pt idx="14">
                  <c:v>-0.61803398874989512</c:v>
                </c:pt>
                <c:pt idx="15">
                  <c:v>-3.67544536472586E-16</c:v>
                </c:pt>
                <c:pt idx="16">
                  <c:v>0.61803398874989446</c:v>
                </c:pt>
                <c:pt idx="17">
                  <c:v>1.1755705045849458</c:v>
                </c:pt>
                <c:pt idx="18">
                  <c:v>1.6180339887498947</c:v>
                </c:pt>
                <c:pt idx="19">
                  <c:v>1.9021130325903071</c:v>
                </c:pt>
                <c:pt idx="20">
                  <c:v>2</c:v>
                </c:pt>
              </c:numCache>
            </c:numRef>
          </c:xVal>
          <c:yVal>
            <c:numRef>
              <c:f>Точечная2!$D$30:$D$50</c:f>
              <c:numCache>
                <c:formatCode>0.00</c:formatCode>
                <c:ptCount val="2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-0.3090169943749469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Точечная2!$F$28</c:f>
              <c:strCache>
                <c:ptCount val="1"/>
                <c:pt idx="0">
                  <c:v>Координаты центра2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25400" cap="flat" cmpd="sng" algn="ctr">
                <a:solidFill>
                  <a:srgbClr val="C00000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Точечная2!$G$30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57792"/>
        <c:axId val="65856256"/>
      </c:scatterChart>
      <c:valAx>
        <c:axId val="6584883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0368"/>
        <c:crosses val="autoZero"/>
        <c:crossBetween val="midCat"/>
      </c:valAx>
      <c:valAx>
        <c:axId val="65850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48832"/>
        <c:crosses val="autoZero"/>
        <c:crossBetween val="midCat"/>
      </c:valAx>
      <c:valAx>
        <c:axId val="65856256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7792"/>
        <c:crosses val="max"/>
        <c:crossBetween val="midCat"/>
      </c:valAx>
      <c:valAx>
        <c:axId val="65857792"/>
        <c:scaling>
          <c:orientation val="minMax"/>
        </c:scaling>
        <c:delete val="0"/>
        <c:axPos val="t"/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856256"/>
        <c:crosses val="max"/>
        <c:crossBetween val="midCat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966125328083991"/>
          <c:y val="0.87582028716998606"/>
          <c:w val="0.54581610892388455"/>
          <c:h val="0.100650301065308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Точечная2!$P$42</c:f>
          <c:strCache>
            <c:ptCount val="1"/>
            <c:pt idx="0">
              <c:v>C использованием двух вспомогательных осей (доп. настройка вспомогательных осей)</c:v>
            </c:pt>
          </c:strCache>
        </c:strRef>
      </c:tx>
      <c:layout/>
      <c:overlay val="0"/>
      <c:txPr>
        <a:bodyPr/>
        <a:lstStyle/>
        <a:p>
          <a:pPr>
            <a:defRPr sz="105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5853565179352586E-2"/>
          <c:y val="0.17295105758838969"/>
          <c:w val="0.79997976815398075"/>
          <c:h val="0.620313725490196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Точечная2!$A$4</c:f>
              <c:strCache>
                <c:ptCount val="1"/>
                <c:pt idx="0">
                  <c:v>Координаты точек эллипса1</c:v>
                </c:pt>
              </c:strCache>
            </c:strRef>
          </c:tx>
          <c:marker>
            <c:symbol val="none"/>
          </c:marker>
          <c:xVal>
            <c:numRef>
              <c:f>Точечная2!$C$6:$C$26</c:f>
              <c:numCache>
                <c:formatCode>0.00</c:formatCode>
                <c:ptCount val="21"/>
                <c:pt idx="0">
                  <c:v>5</c:v>
                </c:pt>
                <c:pt idx="1">
                  <c:v>4.9510565162951536</c:v>
                </c:pt>
                <c:pt idx="2">
                  <c:v>4.8090169943749475</c:v>
                </c:pt>
                <c:pt idx="3">
                  <c:v>4.5877852522924734</c:v>
                </c:pt>
                <c:pt idx="4">
                  <c:v>4.3090169943749475</c:v>
                </c:pt>
                <c:pt idx="5">
                  <c:v>4</c:v>
                </c:pt>
                <c:pt idx="6">
                  <c:v>3.6909830056250525</c:v>
                </c:pt>
                <c:pt idx="7">
                  <c:v>3.4122147477075271</c:v>
                </c:pt>
                <c:pt idx="8">
                  <c:v>3.1909830056250525</c:v>
                </c:pt>
                <c:pt idx="9">
                  <c:v>3.0489434837048464</c:v>
                </c:pt>
                <c:pt idx="10">
                  <c:v>3</c:v>
                </c:pt>
                <c:pt idx="11">
                  <c:v>3.0489434837048464</c:v>
                </c:pt>
                <c:pt idx="12">
                  <c:v>3.1909830056250525</c:v>
                </c:pt>
                <c:pt idx="13">
                  <c:v>3.4122147477075266</c:v>
                </c:pt>
                <c:pt idx="14">
                  <c:v>3.6909830056250525</c:v>
                </c:pt>
                <c:pt idx="15">
                  <c:v>4</c:v>
                </c:pt>
                <c:pt idx="16">
                  <c:v>4.3090169943749475</c:v>
                </c:pt>
                <c:pt idx="17">
                  <c:v>4.5877852522924734</c:v>
                </c:pt>
                <c:pt idx="18">
                  <c:v>4.8090169943749475</c:v>
                </c:pt>
                <c:pt idx="19">
                  <c:v>4.9510565162951536</c:v>
                </c:pt>
                <c:pt idx="20">
                  <c:v>5</c:v>
                </c:pt>
              </c:numCache>
            </c:numRef>
          </c:xVal>
          <c:yVal>
            <c:numRef>
              <c:f>Точечная2!$D$6:$D$26</c:f>
              <c:numCache>
                <c:formatCode>0.00</c:formatCode>
                <c:ptCount val="21"/>
                <c:pt idx="0">
                  <c:v>5</c:v>
                </c:pt>
                <c:pt idx="1">
                  <c:v>5.6180339887498949</c:v>
                </c:pt>
                <c:pt idx="2">
                  <c:v>6.1755705045849467</c:v>
                </c:pt>
                <c:pt idx="3">
                  <c:v>6.6180339887498949</c:v>
                </c:pt>
                <c:pt idx="4">
                  <c:v>6.9021130325903073</c:v>
                </c:pt>
                <c:pt idx="5">
                  <c:v>7</c:v>
                </c:pt>
                <c:pt idx="6">
                  <c:v>6.9021130325903073</c:v>
                </c:pt>
                <c:pt idx="7">
                  <c:v>6.6180339887498949</c:v>
                </c:pt>
                <c:pt idx="8">
                  <c:v>6.1755705045849467</c:v>
                </c:pt>
                <c:pt idx="9">
                  <c:v>5.6180339887498949</c:v>
                </c:pt>
                <c:pt idx="10">
                  <c:v>5</c:v>
                </c:pt>
                <c:pt idx="11">
                  <c:v>4.381966011250106</c:v>
                </c:pt>
                <c:pt idx="12">
                  <c:v>3.8244294954150542</c:v>
                </c:pt>
                <c:pt idx="13">
                  <c:v>3.3819660112501051</c:v>
                </c:pt>
                <c:pt idx="14">
                  <c:v>3.0978869674096927</c:v>
                </c:pt>
                <c:pt idx="15">
                  <c:v>3</c:v>
                </c:pt>
                <c:pt idx="16">
                  <c:v>3.0978869674096927</c:v>
                </c:pt>
                <c:pt idx="17">
                  <c:v>3.3819660112501051</c:v>
                </c:pt>
                <c:pt idx="18">
                  <c:v>3.8244294954150533</c:v>
                </c:pt>
                <c:pt idx="19">
                  <c:v>4.3819660112501051</c:v>
                </c:pt>
                <c:pt idx="20">
                  <c:v>4.9999999999999991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Точечная2!$F$4</c:f>
              <c:strCache>
                <c:ptCount val="1"/>
                <c:pt idx="0">
                  <c:v>Координаты центра1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Точечная2!$G$6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69536"/>
        <c:axId val="65979520"/>
      </c:scatterChart>
      <c:scatterChart>
        <c:scatterStyle val="smoothMarker"/>
        <c:varyColors val="0"/>
        <c:ser>
          <c:idx val="2"/>
          <c:order val="2"/>
          <c:tx>
            <c:strRef>
              <c:f>Точечная2!$A$28</c:f>
              <c:strCache>
                <c:ptCount val="1"/>
                <c:pt idx="0">
                  <c:v>Координаты точек эллипса2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ymbol val="none"/>
          </c:marker>
          <c:xVal>
            <c:numRef>
              <c:f>Точечная2!$C$30:$C$50</c:f>
              <c:numCache>
                <c:formatCode>0.00</c:formatCode>
                <c:ptCount val="21"/>
                <c:pt idx="0">
                  <c:v>2</c:v>
                </c:pt>
                <c:pt idx="1">
                  <c:v>1.9021130325903071</c:v>
                </c:pt>
                <c:pt idx="2">
                  <c:v>1.6180339887498949</c:v>
                </c:pt>
                <c:pt idx="3">
                  <c:v>1.1755705045849463</c:v>
                </c:pt>
                <c:pt idx="4">
                  <c:v>0.6180339887498949</c:v>
                </c:pt>
                <c:pt idx="5">
                  <c:v>1.22514845490862E-16</c:v>
                </c:pt>
                <c:pt idx="6">
                  <c:v>-0.61803398874989468</c:v>
                </c:pt>
                <c:pt idx="7">
                  <c:v>-1.1755705045849461</c:v>
                </c:pt>
                <c:pt idx="8">
                  <c:v>-1.6180339887498947</c:v>
                </c:pt>
                <c:pt idx="9">
                  <c:v>-1.9021130325903071</c:v>
                </c:pt>
                <c:pt idx="10">
                  <c:v>-2</c:v>
                </c:pt>
                <c:pt idx="11">
                  <c:v>-1.9021130325903075</c:v>
                </c:pt>
                <c:pt idx="12">
                  <c:v>-1.6180339887498951</c:v>
                </c:pt>
                <c:pt idx="13">
                  <c:v>-1.1755705045849465</c:v>
                </c:pt>
                <c:pt idx="14">
                  <c:v>-0.61803398874989512</c:v>
                </c:pt>
                <c:pt idx="15">
                  <c:v>-3.67544536472586E-16</c:v>
                </c:pt>
                <c:pt idx="16">
                  <c:v>0.61803398874989446</c:v>
                </c:pt>
                <c:pt idx="17">
                  <c:v>1.1755705045849458</c:v>
                </c:pt>
                <c:pt idx="18">
                  <c:v>1.6180339887498947</c:v>
                </c:pt>
                <c:pt idx="19">
                  <c:v>1.9021130325903071</c:v>
                </c:pt>
                <c:pt idx="20">
                  <c:v>2</c:v>
                </c:pt>
              </c:numCache>
            </c:numRef>
          </c:xVal>
          <c:yVal>
            <c:numRef>
              <c:f>Точечная2!$D$30:$D$50</c:f>
              <c:numCache>
                <c:formatCode>0.00</c:formatCode>
                <c:ptCount val="21"/>
                <c:pt idx="0">
                  <c:v>0</c:v>
                </c:pt>
                <c:pt idx="1">
                  <c:v>0.3090169943749474</c:v>
                </c:pt>
                <c:pt idx="2">
                  <c:v>0.58778525229247314</c:v>
                </c:pt>
                <c:pt idx="3">
                  <c:v>0.80901699437494745</c:v>
                </c:pt>
                <c:pt idx="4">
                  <c:v>0.95105651629515353</c:v>
                </c:pt>
                <c:pt idx="5">
                  <c:v>1</c:v>
                </c:pt>
                <c:pt idx="6">
                  <c:v>0.95105651629515364</c:v>
                </c:pt>
                <c:pt idx="7">
                  <c:v>0.80901699437494745</c:v>
                </c:pt>
                <c:pt idx="8">
                  <c:v>0.58778525229247325</c:v>
                </c:pt>
                <c:pt idx="9">
                  <c:v>0.30901699437494751</c:v>
                </c:pt>
                <c:pt idx="10">
                  <c:v>1.22514845490862E-16</c:v>
                </c:pt>
                <c:pt idx="11">
                  <c:v>-0.3090169943749469</c:v>
                </c:pt>
                <c:pt idx="12">
                  <c:v>-0.58778525229247303</c:v>
                </c:pt>
                <c:pt idx="13">
                  <c:v>-0.80901699437494734</c:v>
                </c:pt>
                <c:pt idx="14">
                  <c:v>-0.95105651629515353</c:v>
                </c:pt>
                <c:pt idx="15">
                  <c:v>-1</c:v>
                </c:pt>
                <c:pt idx="16">
                  <c:v>-0.95105651629515364</c:v>
                </c:pt>
                <c:pt idx="17">
                  <c:v>-0.80901699437494756</c:v>
                </c:pt>
                <c:pt idx="18">
                  <c:v>-0.58778525229247336</c:v>
                </c:pt>
                <c:pt idx="19">
                  <c:v>-0.30901699437494762</c:v>
                </c:pt>
                <c:pt idx="20">
                  <c:v>-2.45029690981724E-16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Точечная2!$F$28</c:f>
              <c:strCache>
                <c:ptCount val="1"/>
                <c:pt idx="0">
                  <c:v>Координаты центра2</c:v>
                </c:pt>
              </c:strCache>
            </c:strRef>
          </c:tx>
          <c:spPr>
            <a:ln w="25400" cap="flat" cmpd="sng" algn="ctr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25400" cap="flat" cmpd="sng" algn="ctr">
                <a:solidFill>
                  <a:srgbClr val="C00000"/>
                </a:solidFill>
                <a:prstDash val="solid"/>
              </a:ln>
              <a:effectLst/>
            </c:spPr>
          </c:marker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xVal>
            <c:numRef>
              <c:f>Точечная2!$F$30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Точечная2!$G$30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86944"/>
        <c:axId val="65981056"/>
      </c:scatterChart>
      <c:valAx>
        <c:axId val="6596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979520"/>
        <c:crosses val="autoZero"/>
        <c:crossBetween val="midCat"/>
      </c:valAx>
      <c:valAx>
        <c:axId val="659795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969536"/>
        <c:crosses val="autoZero"/>
        <c:crossBetween val="midCat"/>
      </c:valAx>
      <c:valAx>
        <c:axId val="6598105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986944"/>
        <c:crosses val="autoZero"/>
        <c:crossBetween val="midCat"/>
      </c:valAx>
      <c:valAx>
        <c:axId val="65986944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accent2"/>
            </a:solidFill>
            <a:prstDash val="solid"/>
          </a:ln>
          <a:effectLst/>
        </c:spPr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981056"/>
        <c:crosses val="autoZero"/>
        <c:crossBetween val="midCat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966125328083991"/>
          <c:y val="0.87582028716998606"/>
          <c:w val="0.54581610892388455"/>
          <c:h val="0.100650301065308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Совмещение!$A$19</c:f>
          <c:strCache>
            <c:ptCount val="1"/>
            <c:pt idx="0">
              <c:v>Совмещение Графика и Гистограммы</c:v>
            </c:pt>
          </c:strCache>
        </c:strRef>
      </c:tx>
      <c:layout>
        <c:manualLayout>
          <c:xMode val="edge"/>
          <c:yMode val="edge"/>
          <c:x val="0.14969624890638669"/>
          <c:y val="1.5384615384615385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985509623797019E-2"/>
          <c:y val="0.12180779325661213"/>
          <c:w val="0.87182004593175855"/>
          <c:h val="0.6637653947102766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Совмещение!$C$5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Совмещение!$C$6:$C$17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44672"/>
        <c:axId val="66047360"/>
      </c:barChart>
      <c:lineChart>
        <c:grouping val="standard"/>
        <c:varyColors val="0"/>
        <c:ser>
          <c:idx val="0"/>
          <c:order val="0"/>
          <c:tx>
            <c:strRef>
              <c:f>Совмещение!$B$5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Совмещение!$A$6:$A$17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Совмещение!$B$6:$B$17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044672"/>
        <c:axId val="66047360"/>
      </c:lineChart>
      <c:catAx>
        <c:axId val="660446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6047360"/>
        <c:crosses val="autoZero"/>
        <c:auto val="1"/>
        <c:lblAlgn val="ctr"/>
        <c:lblOffset val="100"/>
        <c:noMultiLvlLbl val="0"/>
      </c:catAx>
      <c:valAx>
        <c:axId val="66047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4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Совмещение!$A$21</c:f>
          <c:strCache>
            <c:ptCount val="1"/>
            <c:pt idx="0">
              <c:v>Совмещение Гистограммы и Круговой диаграммы</c:v>
            </c:pt>
          </c:strCache>
        </c:strRef>
      </c:tx>
      <c:layout>
        <c:manualLayout>
          <c:xMode val="edge"/>
          <c:yMode val="edge"/>
          <c:x val="0.14969624890638669"/>
          <c:y val="1.5384615384615385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6322178477690298E-2"/>
          <c:y val="0.13719240864122753"/>
          <c:w val="0.51539670822397199"/>
          <c:h val="0.76120129214617405"/>
        </c:manualLayout>
      </c:layout>
      <c:pieChart>
        <c:varyColors val="1"/>
        <c:ser>
          <c:idx val="0"/>
          <c:order val="0"/>
          <c:tx>
            <c:strRef>
              <c:f>Совмещение!$B$5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dLbls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Совмещение!$A$6:$A$17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Совмещение!$B$6:$B$17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1"/>
          <c:order val="1"/>
          <c:tx>
            <c:strRef>
              <c:f>Совмещение!$C$5</c:f>
              <c:strCache>
                <c:ptCount val="1"/>
                <c:pt idx="0">
                  <c:v>Филиал2</c:v>
                </c:pt>
              </c:strCache>
            </c:strRef>
          </c:tx>
          <c:spPr>
            <a:solidFill>
              <a:schemeClr val="accent6"/>
            </a:solidFill>
            <a:ln w="25400" cap="flat" cmpd="sng" algn="ctr">
              <a:solidFill>
                <a:schemeClr val="accent6">
                  <a:shade val="50000"/>
                </a:schemeClr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Совмещение!$C$6:$C$17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406272"/>
        <c:axId val="66407808"/>
      </c:barChart>
      <c:catAx>
        <c:axId val="66406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6407808"/>
        <c:crosses val="autoZero"/>
        <c:auto val="1"/>
        <c:lblAlgn val="ctr"/>
        <c:lblOffset val="100"/>
        <c:noMultiLvlLbl val="0"/>
      </c:catAx>
      <c:valAx>
        <c:axId val="6640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40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Гистограмма!$E$21</c:f>
          <c:strCache>
            <c:ptCount val="1"/>
            <c:pt idx="0">
              <c:v>2 ряда на одной оси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Гистограмма!$B$22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Гистограмма!$B$23:$B$34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</c:ser>
        <c:ser>
          <c:idx val="1"/>
          <c:order val="1"/>
          <c:tx>
            <c:strRef>
              <c:f>Гистограмма!$C$22</c:f>
              <c:strCache>
                <c:ptCount val="1"/>
                <c:pt idx="0">
                  <c:v>Прибыль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Гистограмма!$C$23:$C$34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15104"/>
        <c:axId val="64816640"/>
      </c:barChart>
      <c:catAx>
        <c:axId val="64815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4816640"/>
        <c:crosses val="autoZero"/>
        <c:auto val="1"/>
        <c:lblAlgn val="ctr"/>
        <c:lblOffset val="100"/>
        <c:noMultiLvlLbl val="0"/>
      </c:catAx>
      <c:valAx>
        <c:axId val="6481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15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Совмещение!$A$20</c:f>
          <c:strCache>
            <c:ptCount val="1"/>
            <c:pt idx="0">
              <c:v>Совмещение Гистограммы и Линейчатой</c:v>
            </c:pt>
          </c:strCache>
        </c:strRef>
      </c:tx>
      <c:layout>
        <c:manualLayout>
          <c:xMode val="edge"/>
          <c:yMode val="edge"/>
          <c:x val="0.14969624890638669"/>
          <c:y val="1.5384615384615385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742454068241467E-2"/>
          <c:y val="0.22950010094891984"/>
          <c:w val="0.87182004593175855"/>
          <c:h val="0.66376539471027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Совмещение!$C$5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Совмещение!$C$6:$C$17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26976"/>
        <c:axId val="66146304"/>
      </c:barChart>
      <c:barChart>
        <c:barDir val="bar"/>
        <c:grouping val="clustered"/>
        <c:varyColors val="0"/>
        <c:ser>
          <c:idx val="0"/>
          <c:order val="1"/>
          <c:tx>
            <c:strRef>
              <c:f>Совмещение!$B$5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Совмещение!$A$6:$A$17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Совмещение!$B$6:$B$17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149376"/>
        <c:axId val="66147840"/>
      </c:barChart>
      <c:catAx>
        <c:axId val="661269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6146304"/>
        <c:crosses val="autoZero"/>
        <c:auto val="1"/>
        <c:lblAlgn val="ctr"/>
        <c:lblOffset val="100"/>
        <c:noMultiLvlLbl val="0"/>
      </c:catAx>
      <c:valAx>
        <c:axId val="661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26976"/>
        <c:crosses val="autoZero"/>
        <c:crossBetween val="between"/>
      </c:valAx>
      <c:valAx>
        <c:axId val="6614784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6149376"/>
        <c:crosses val="max"/>
        <c:crossBetween val="between"/>
      </c:valAx>
      <c:catAx>
        <c:axId val="66149376"/>
        <c:scaling>
          <c:orientation val="minMax"/>
        </c:scaling>
        <c:delete val="1"/>
        <c:axPos val="l"/>
        <c:majorTickMark val="out"/>
        <c:minorTickMark val="none"/>
        <c:tickLblPos val="nextTo"/>
        <c:crossAx val="661478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Совмещение!$A$22</c:f>
          <c:strCache>
            <c:ptCount val="1"/>
            <c:pt idx="0">
              <c:v>Совмещение Гистограммы и Нормированной линейчатой с накоплением</c:v>
            </c:pt>
          </c:strCache>
        </c:strRef>
      </c:tx>
      <c:layout>
        <c:manualLayout>
          <c:xMode val="edge"/>
          <c:yMode val="edge"/>
          <c:x val="0.11844624890638672"/>
          <c:y val="1.5384615384615385E-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742454068241467E-2"/>
          <c:y val="0.20898728043609932"/>
          <c:w val="0.87182004593175855"/>
          <c:h val="0.684278215223097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Совмещение!$C$5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-2.0512820512820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Совмещение!$C$6:$C$17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84704"/>
        <c:axId val="66186240"/>
      </c:barChart>
      <c:barChart>
        <c:barDir val="bar"/>
        <c:grouping val="percentStacked"/>
        <c:varyColors val="0"/>
        <c:ser>
          <c:idx val="0"/>
          <c:order val="1"/>
          <c:tx>
            <c:strRef>
              <c:f>Совмещение!$B$5</c:f>
              <c:strCache>
                <c:ptCount val="1"/>
                <c:pt idx="0">
                  <c:v>Филиал1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invertIfNegative val="0"/>
          <c:dLbls>
            <c:delete val="1"/>
          </c:dLbls>
          <c:cat>
            <c:strRef>
              <c:f>Совмещение!$A$6:$A$17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Совмещение!$B$6:$B$17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193664"/>
        <c:axId val="66192128"/>
      </c:barChart>
      <c:catAx>
        <c:axId val="6618470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66186240"/>
        <c:crosses val="autoZero"/>
        <c:auto val="1"/>
        <c:lblAlgn val="ctr"/>
        <c:lblOffset val="100"/>
        <c:noMultiLvlLbl val="0"/>
      </c:catAx>
      <c:valAx>
        <c:axId val="661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84704"/>
        <c:crosses val="autoZero"/>
        <c:crossBetween val="between"/>
      </c:valAx>
      <c:valAx>
        <c:axId val="661921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66193664"/>
        <c:crosses val="max"/>
        <c:crossBetween val="between"/>
      </c:valAx>
      <c:catAx>
        <c:axId val="66193664"/>
        <c:scaling>
          <c:orientation val="minMax"/>
        </c:scaling>
        <c:delete val="1"/>
        <c:axPos val="l"/>
        <c:majorTickMark val="out"/>
        <c:minorTickMark val="none"/>
        <c:tickLblPos val="nextTo"/>
        <c:crossAx val="661921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Совмещение!$A$22</c:f>
          <c:strCache>
            <c:ptCount val="1"/>
            <c:pt idx="0">
              <c:v>Совмещение Гистограммы и Нормированной линейчатой с накоплением</c:v>
            </c:pt>
          </c:strCache>
        </c:strRef>
      </c:tx>
      <c:layout>
        <c:manualLayout>
          <c:xMode val="edge"/>
          <c:yMode val="edge"/>
          <c:x val="0.1149740266841645"/>
          <c:y val="2.564102564102564E-2"/>
        </c:manualLayout>
      </c:layout>
      <c:overlay val="0"/>
      <c:txPr>
        <a:bodyPr/>
        <a:lstStyle/>
        <a:p>
          <a:pPr>
            <a:defRPr sz="11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9742454068241467E-2"/>
          <c:y val="0.22950010094891984"/>
          <c:w val="0.87182004593175855"/>
          <c:h val="0.6637653947102766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Совмещение!$C$5</c:f>
              <c:strCache>
                <c:ptCount val="1"/>
                <c:pt idx="0">
                  <c:v>Филиал2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invertIfNegative val="0"/>
          <c:val>
            <c:numRef>
              <c:f>Совмещение!$C$6:$C$17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32704"/>
        <c:axId val="66234240"/>
      </c:barChart>
      <c:barChart>
        <c:barDir val="col"/>
        <c:grouping val="clustered"/>
        <c:varyColors val="0"/>
        <c:ser>
          <c:idx val="0"/>
          <c:order val="1"/>
          <c:tx>
            <c:strRef>
              <c:f>Совмещение!$B$5</c:f>
              <c:strCache>
                <c:ptCount val="1"/>
                <c:pt idx="0">
                  <c:v>Филиал1</c:v>
                </c:pt>
              </c:strCache>
            </c:strRef>
          </c:tx>
          <c:spPr>
            <a:solidFill>
              <a:schemeClr val="accent1"/>
            </a:solidFill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invertIfNegative val="0"/>
          <c:dLbls>
            <c:delete val="1"/>
          </c:dLbls>
          <c:cat>
            <c:strRef>
              <c:f>Совмещение!$A$6:$A$17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Совмещение!$B$6:$B$17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237568"/>
        <c:axId val="66235776"/>
      </c:barChart>
      <c:catAx>
        <c:axId val="66232704"/>
        <c:scaling>
          <c:orientation val="minMax"/>
        </c:scaling>
        <c:delete val="1"/>
        <c:axPos val="l"/>
        <c:majorGridlines/>
        <c:majorTickMark val="out"/>
        <c:minorTickMark val="none"/>
        <c:tickLblPos val="nextTo"/>
        <c:crossAx val="66234240"/>
        <c:crosses val="autoZero"/>
        <c:auto val="1"/>
        <c:lblAlgn val="ctr"/>
        <c:lblOffset val="100"/>
        <c:noMultiLvlLbl val="0"/>
      </c:catAx>
      <c:valAx>
        <c:axId val="66234240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extTo"/>
        <c:crossAx val="66232704"/>
        <c:crosses val="autoZero"/>
        <c:crossBetween val="between"/>
      </c:valAx>
      <c:valAx>
        <c:axId val="662357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6237568"/>
        <c:crosses val="max"/>
        <c:crossBetween val="between"/>
      </c:valAx>
      <c:catAx>
        <c:axId val="6623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662357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Гистограмма!$L$21</c:f>
          <c:strCache>
            <c:ptCount val="1"/>
            <c:pt idx="0">
              <c:v>Один ряд на Основной оси, другой на Вспомогательной вертикальной оси</c:v>
            </c:pt>
          </c:strCache>
        </c:strRef>
      </c:tx>
      <c:layout>
        <c:manualLayout>
          <c:xMode val="edge"/>
          <c:yMode val="edge"/>
          <c:x val="0.14595472440944882"/>
          <c:y val="1.0256410256410256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19384295713035"/>
          <c:y val="0.19693599838481732"/>
          <c:w val="0.64779117454068247"/>
          <c:h val="0.54008116293155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Гистограмма!$B$22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Гистограмма!$B$23:$B$34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4834944"/>
        <c:axId val="64861312"/>
      </c:barChart>
      <c:barChart>
        <c:barDir val="col"/>
        <c:grouping val="clustered"/>
        <c:varyColors val="0"/>
        <c:ser>
          <c:idx val="1"/>
          <c:order val="1"/>
          <c:tx>
            <c:strRef>
              <c:f>Гистограмма!$C$22</c:f>
              <c:strCache>
                <c:ptCount val="1"/>
                <c:pt idx="0">
                  <c:v>Прибыль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Гистограмма!$C$23:$C$34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30"/>
        <c:axId val="64868736"/>
        <c:axId val="64862848"/>
      </c:barChart>
      <c:catAx>
        <c:axId val="64834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4861312"/>
        <c:crosses val="autoZero"/>
        <c:auto val="1"/>
        <c:lblAlgn val="ctr"/>
        <c:lblOffset val="100"/>
        <c:noMultiLvlLbl val="0"/>
      </c:catAx>
      <c:valAx>
        <c:axId val="64861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834944"/>
        <c:crosses val="autoZero"/>
        <c:crossBetween val="between"/>
      </c:valAx>
      <c:valAx>
        <c:axId val="64862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4868736"/>
        <c:crosses val="max"/>
        <c:crossBetween val="between"/>
      </c:valAx>
      <c:catAx>
        <c:axId val="6486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648628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76913823272088"/>
          <c:y val="0.79265172622652935"/>
          <c:w val="0.19581419510061243"/>
          <c:h val="0.185465778316172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Гистограмма!$E$36</c:f>
          <c:strCache>
            <c:ptCount val="1"/>
            <c:pt idx="0">
              <c:v>2-й ряд отложен в масштабе 1:50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52071983169205"/>
          <c:y val="0.15437189582071473"/>
          <c:w val="0.61768384696038325"/>
          <c:h val="0.58264566929133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Гистограмма!$B$37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cat>
            <c:strRef>
              <c:f>Гистограмма!$A$38:$A$49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Гистограмма!$B$38:$B$49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</c:ser>
        <c:ser>
          <c:idx val="1"/>
          <c:order val="1"/>
          <c:tx>
            <c:strRef>
              <c:f>Гистограмма!$C$37</c:f>
              <c:strCache>
                <c:ptCount val="1"/>
                <c:pt idx="0">
                  <c:v>Прибыль*50</c:v>
                </c:pt>
              </c:strCache>
            </c:strRef>
          </c:tx>
          <c:invertIfNegative val="0"/>
          <c:cat>
            <c:strRef>
              <c:f>Гистограмма!$A$38:$A$49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Гистограмма!$C$38:$C$49</c:f>
              <c:numCache>
                <c:formatCode>General</c:formatCode>
                <c:ptCount val="12"/>
                <c:pt idx="0">
                  <c:v>2500</c:v>
                </c:pt>
                <c:pt idx="1">
                  <c:v>1900</c:v>
                </c:pt>
                <c:pt idx="2">
                  <c:v>1000</c:v>
                </c:pt>
                <c:pt idx="3">
                  <c:v>2350</c:v>
                </c:pt>
                <c:pt idx="4">
                  <c:v>1500</c:v>
                </c:pt>
                <c:pt idx="5">
                  <c:v>5000</c:v>
                </c:pt>
                <c:pt idx="6">
                  <c:v>800</c:v>
                </c:pt>
                <c:pt idx="7">
                  <c:v>2100</c:v>
                </c:pt>
                <c:pt idx="8">
                  <c:v>1700</c:v>
                </c:pt>
                <c:pt idx="9">
                  <c:v>2050</c:v>
                </c:pt>
                <c:pt idx="10">
                  <c:v>850</c:v>
                </c:pt>
                <c:pt idx="11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59616"/>
        <c:axId val="64961152"/>
      </c:barChart>
      <c:catAx>
        <c:axId val="649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64961152"/>
        <c:crosses val="autoZero"/>
        <c:auto val="1"/>
        <c:lblAlgn val="ctr"/>
        <c:lblOffset val="100"/>
        <c:noMultiLvlLbl val="0"/>
      </c:catAx>
      <c:valAx>
        <c:axId val="6496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95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8585486866357"/>
          <c:y val="0.77649788007268328"/>
          <c:w val="0.24635156897815969"/>
          <c:h val="0.185465778316172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Гистограмма!$L$5</c:f>
          <c:strCache>
            <c:ptCount val="1"/>
            <c:pt idx="0">
              <c:v>Гистограмма с пополнением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Гистограмма!$B$6</c:f>
              <c:strCache>
                <c:ptCount val="1"/>
                <c:pt idx="0">
                  <c:v>Филиал1</c:v>
                </c:pt>
              </c:strCache>
            </c:strRef>
          </c:tx>
          <c:invertIfNegative val="0"/>
          <c:cat>
            <c:strRef>
              <c:f>Гистограмма!$A$7:$A$18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Гистограмма!$B$7:$B$18</c:f>
              <c:numCache>
                <c:formatCode>General</c:formatCode>
                <c:ptCount val="12"/>
                <c:pt idx="0">
                  <c:v>15</c:v>
                </c:pt>
                <c:pt idx="1">
                  <c:v>26</c:v>
                </c:pt>
                <c:pt idx="2">
                  <c:v>42</c:v>
                </c:pt>
                <c:pt idx="3">
                  <c:v>50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35</c:v>
                </c:pt>
                <c:pt idx="11">
                  <c:v>49</c:v>
                </c:pt>
              </c:numCache>
            </c:numRef>
          </c:val>
        </c:ser>
        <c:ser>
          <c:idx val="1"/>
          <c:order val="1"/>
          <c:tx>
            <c:strRef>
              <c:f>Гистограмма!$C$6</c:f>
              <c:strCache>
                <c:ptCount val="1"/>
                <c:pt idx="0">
                  <c:v>Филиал2</c:v>
                </c:pt>
              </c:strCache>
            </c:strRef>
          </c:tx>
          <c:spPr>
            <a:effectLst/>
          </c:spPr>
          <c:invertIfNegative val="0"/>
          <c:val>
            <c:numRef>
              <c:f>Гистограмма!$C$7:$C$18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25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4997632"/>
        <c:axId val="65003520"/>
      </c:barChart>
      <c:catAx>
        <c:axId val="64997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003520"/>
        <c:crosses val="autoZero"/>
        <c:auto val="1"/>
        <c:lblAlgn val="ctr"/>
        <c:lblOffset val="100"/>
        <c:noMultiLvlLbl val="0"/>
      </c:catAx>
      <c:valAx>
        <c:axId val="6500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997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Гистограмма!$S$21</c:f>
          <c:strCache>
            <c:ptCount val="1"/>
            <c:pt idx="0">
              <c:v>Один ряд на Основной оси, другой на Вспомогательных осях (разные категории)</c:v>
            </c:pt>
          </c:strCache>
        </c:strRef>
      </c:tx>
      <c:layout>
        <c:manualLayout>
          <c:xMode val="edge"/>
          <c:yMode val="edge"/>
          <c:x val="0.14595472440944882"/>
          <c:y val="1.025641025641025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19384295713035"/>
          <c:y val="0.1710296789824349"/>
          <c:w val="0.64779117454068247"/>
          <c:h val="0.48879951544518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Гистограмма!$B$22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Гистограмма!$B$23:$B$34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5054976"/>
        <c:axId val="65060864"/>
      </c:barChart>
      <c:barChart>
        <c:barDir val="col"/>
        <c:grouping val="clustered"/>
        <c:varyColors val="0"/>
        <c:ser>
          <c:idx val="1"/>
          <c:order val="1"/>
          <c:tx>
            <c:strRef>
              <c:f>Гистограмма!$C$22</c:f>
              <c:strCache>
                <c:ptCount val="1"/>
                <c:pt idx="0">
                  <c:v>Прибыль</c:v>
                </c:pt>
              </c:strCache>
            </c:strRef>
          </c:tx>
          <c:invertIfNegative val="0"/>
          <c:val>
            <c:numRef>
              <c:f>Гистограмма!$C$23:$C$34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30"/>
        <c:axId val="65063936"/>
        <c:axId val="65062400"/>
      </c:barChart>
      <c:catAx>
        <c:axId val="6505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060864"/>
        <c:crosses val="autoZero"/>
        <c:auto val="1"/>
        <c:lblAlgn val="ctr"/>
        <c:lblOffset val="100"/>
        <c:noMultiLvlLbl val="0"/>
      </c:catAx>
      <c:valAx>
        <c:axId val="650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54976"/>
        <c:crosses val="autoZero"/>
        <c:crossBetween val="between"/>
      </c:valAx>
      <c:valAx>
        <c:axId val="650624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5063936"/>
        <c:crosses val="max"/>
        <c:crossBetween val="between"/>
      </c:valAx>
      <c:catAx>
        <c:axId val="65063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accent2"/>
          </a:solidFill>
        </c:spPr>
        <c:crossAx val="650624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76913823272088"/>
          <c:y val="0.79265172622652935"/>
          <c:w val="0.19581419510061243"/>
          <c:h val="0.185465778316172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Гистограмма!$Z$21</c:f>
          <c:strCache>
            <c:ptCount val="1"/>
            <c:pt idx="0">
              <c:v>Горизонтальная вспомогательная ось расположена вверху</c:v>
            </c:pt>
          </c:strCache>
        </c:strRef>
      </c:tx>
      <c:layout>
        <c:manualLayout>
          <c:xMode val="edge"/>
          <c:yMode val="edge"/>
          <c:x val="0.14595472440944882"/>
          <c:y val="1.0256410256410256E-2"/>
        </c:manualLayout>
      </c:layout>
      <c:overlay val="0"/>
      <c:txPr>
        <a:bodyPr/>
        <a:lstStyle/>
        <a:p>
          <a:pPr>
            <a:defRPr sz="10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519384295713035"/>
          <c:y val="0.2479527559055118"/>
          <c:w val="0.64779117454068247"/>
          <c:h val="0.488799515445184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Гистограмма!$B$22</c:f>
              <c:strCache>
                <c:ptCount val="1"/>
                <c:pt idx="0">
                  <c:v>Продажи</c:v>
                </c:pt>
              </c:strCache>
            </c:strRef>
          </c:tx>
          <c:invertIfNegative val="0"/>
          <c:cat>
            <c:strRef>
              <c:f>Гистограмма!$A$23:$A$34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Гистограмма!$B$23:$B$34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65090688"/>
        <c:axId val="65092224"/>
      </c:barChart>
      <c:barChart>
        <c:barDir val="col"/>
        <c:grouping val="clustered"/>
        <c:varyColors val="0"/>
        <c:ser>
          <c:idx val="1"/>
          <c:order val="1"/>
          <c:tx>
            <c:strRef>
              <c:f>Гистограмма!$C$22</c:f>
              <c:strCache>
                <c:ptCount val="1"/>
                <c:pt idx="0">
                  <c:v>Прибыль</c:v>
                </c:pt>
              </c:strCache>
            </c:strRef>
          </c:tx>
          <c:invertIfNegative val="0"/>
          <c:cat>
            <c:strRef>
              <c:f>Гистограмма!$AF$23:$AF$34</c:f>
              <c:strCache>
                <c:ptCount val="12"/>
                <c:pt idx="0">
                  <c:v>кв1</c:v>
                </c:pt>
                <c:pt idx="1">
                  <c:v>кв1</c:v>
                </c:pt>
                <c:pt idx="2">
                  <c:v>кв1</c:v>
                </c:pt>
                <c:pt idx="3">
                  <c:v>кв2</c:v>
                </c:pt>
                <c:pt idx="4">
                  <c:v>кв2</c:v>
                </c:pt>
                <c:pt idx="5">
                  <c:v>кв2</c:v>
                </c:pt>
                <c:pt idx="6">
                  <c:v>кв3</c:v>
                </c:pt>
                <c:pt idx="7">
                  <c:v>кв3</c:v>
                </c:pt>
                <c:pt idx="8">
                  <c:v>кв3</c:v>
                </c:pt>
                <c:pt idx="9">
                  <c:v>кв4</c:v>
                </c:pt>
                <c:pt idx="10">
                  <c:v>кв4</c:v>
                </c:pt>
                <c:pt idx="11">
                  <c:v>кв4</c:v>
                </c:pt>
              </c:strCache>
            </c:strRef>
          </c:cat>
          <c:val>
            <c:numRef>
              <c:f>Гистограмма!$C$23:$C$34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-30"/>
        <c:axId val="65103744"/>
        <c:axId val="65102208"/>
      </c:barChart>
      <c:catAx>
        <c:axId val="65090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092224"/>
        <c:crosses val="autoZero"/>
        <c:auto val="1"/>
        <c:lblAlgn val="ctr"/>
        <c:lblOffset val="100"/>
        <c:noMultiLvlLbl val="0"/>
      </c:catAx>
      <c:valAx>
        <c:axId val="6509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090688"/>
        <c:crosses val="autoZero"/>
        <c:crossBetween val="between"/>
      </c:valAx>
      <c:valAx>
        <c:axId val="65102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5103744"/>
        <c:crosses val="max"/>
        <c:crossBetween val="between"/>
      </c:valAx>
      <c:catAx>
        <c:axId val="65103744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solidFill>
            <a:sysClr val="window" lastClr="FFFFFF"/>
          </a:solidFill>
        </c:spPr>
        <c:txPr>
          <a:bodyPr/>
          <a:lstStyle/>
          <a:p>
            <a:pPr>
              <a:defRPr sz="800"/>
            </a:pPr>
            <a:endParaRPr lang="ru-RU"/>
          </a:p>
        </c:txPr>
        <c:crossAx val="65102208"/>
        <c:crosses val="max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376913823272088"/>
          <c:y val="0.79265172622652935"/>
          <c:w val="0.19581419510061243"/>
          <c:h val="0.1854657783161720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График!$A$20</c:f>
          <c:strCache>
            <c:ptCount val="1"/>
            <c:pt idx="0">
              <c:v>График с накоплением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Продажи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График!$B$6:$B$17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Прибыль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txPr>
              <a:bodyPr/>
              <a:lstStyle/>
              <a:p>
                <a:pPr>
                  <a:defRPr sz="900">
                    <a:solidFill>
                      <a:schemeClr val="accent2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5280"/>
      </c:lineChart>
      <c:catAx>
        <c:axId val="6518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83744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График!$A$19</c:f>
          <c:strCache>
            <c:ptCount val="1"/>
            <c:pt idx="0">
              <c:v>2 ряда на одной оси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График!$B$5</c:f>
              <c:strCache>
                <c:ptCount val="1"/>
                <c:pt idx="0">
                  <c:v>Продажи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График!$A$6:$A$17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График!$B$6:$B$17</c:f>
              <c:numCache>
                <c:formatCode>General</c:formatCode>
                <c:ptCount val="12"/>
                <c:pt idx="0">
                  <c:v>750</c:v>
                </c:pt>
                <c:pt idx="1">
                  <c:v>1300</c:v>
                </c:pt>
                <c:pt idx="2">
                  <c:v>2100</c:v>
                </c:pt>
                <c:pt idx="3">
                  <c:v>2500</c:v>
                </c:pt>
                <c:pt idx="4">
                  <c:v>1350</c:v>
                </c:pt>
                <c:pt idx="5">
                  <c:v>800</c:v>
                </c:pt>
                <c:pt idx="6">
                  <c:v>600</c:v>
                </c:pt>
                <c:pt idx="7">
                  <c:v>1550</c:v>
                </c:pt>
                <c:pt idx="8">
                  <c:v>1700</c:v>
                </c:pt>
                <c:pt idx="9">
                  <c:v>1500</c:v>
                </c:pt>
                <c:pt idx="10">
                  <c:v>1750</c:v>
                </c:pt>
                <c:pt idx="11">
                  <c:v>2450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График!$C$5</c:f>
              <c:strCache>
                <c:ptCount val="1"/>
                <c:pt idx="0">
                  <c:v>Прибыль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lt1"/>
              </a:solidFill>
              <a:ln w="15875" cap="flat" cmpd="sng" algn="ctr">
                <a:solidFill>
                  <a:schemeClr val="accent2"/>
                </a:solidFill>
                <a:prstDash val="solid"/>
              </a:ln>
              <a:effectLst/>
            </c:spPr>
          </c:marker>
          <c:dLbls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График!$C$6:$C$17</c:f>
              <c:numCache>
                <c:formatCode>General</c:formatCode>
                <c:ptCount val="12"/>
                <c:pt idx="0">
                  <c:v>50</c:v>
                </c:pt>
                <c:pt idx="1">
                  <c:v>38</c:v>
                </c:pt>
                <c:pt idx="2">
                  <c:v>20</c:v>
                </c:pt>
                <c:pt idx="3">
                  <c:v>47</c:v>
                </c:pt>
                <c:pt idx="4">
                  <c:v>30</c:v>
                </c:pt>
                <c:pt idx="5">
                  <c:v>100</c:v>
                </c:pt>
                <c:pt idx="6">
                  <c:v>16</c:v>
                </c:pt>
                <c:pt idx="7">
                  <c:v>42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9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21</xdr:row>
      <xdr:rowOff>0</xdr:rowOff>
    </xdr:from>
    <xdr:to>
      <xdr:col>17</xdr:col>
      <xdr:colOff>0</xdr:colOff>
      <xdr:row>34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36</xdr:row>
      <xdr:rowOff>0</xdr:rowOff>
    </xdr:from>
    <xdr:to>
      <xdr:col>10</xdr:col>
      <xdr:colOff>0</xdr:colOff>
      <xdr:row>49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21</xdr:row>
      <xdr:rowOff>0</xdr:rowOff>
    </xdr:from>
    <xdr:to>
      <xdr:col>24</xdr:col>
      <xdr:colOff>0</xdr:colOff>
      <xdr:row>34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21</xdr:row>
      <xdr:rowOff>0</xdr:rowOff>
    </xdr:from>
    <xdr:to>
      <xdr:col>31</xdr:col>
      <xdr:colOff>0</xdr:colOff>
      <xdr:row>34</xdr:row>
      <xdr:rowOff>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17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12</xdr:col>
      <xdr:colOff>438150</xdr:colOff>
      <xdr:row>35</xdr:row>
      <xdr:rowOff>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36</xdr:row>
      <xdr:rowOff>0</xdr:rowOff>
    </xdr:from>
    <xdr:to>
      <xdr:col>12</xdr:col>
      <xdr:colOff>438150</xdr:colOff>
      <xdr:row>51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14</xdr:col>
      <xdr:colOff>0</xdr:colOff>
      <xdr:row>21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0</xdr:colOff>
      <xdr:row>40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42</xdr:row>
      <xdr:rowOff>0</xdr:rowOff>
    </xdr:from>
    <xdr:to>
      <xdr:col>14</xdr:col>
      <xdr:colOff>0</xdr:colOff>
      <xdr:row>59</xdr:row>
      <xdr:rowOff>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42</xdr:row>
      <xdr:rowOff>0</xdr:rowOff>
    </xdr:from>
    <xdr:to>
      <xdr:col>21</xdr:col>
      <xdr:colOff>0</xdr:colOff>
      <xdr:row>59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10</xdr:col>
      <xdr:colOff>0</xdr:colOff>
      <xdr:row>17</xdr:row>
      <xdr:rowOff>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18</xdr:row>
      <xdr:rowOff>0</xdr:rowOff>
    </xdr:from>
    <xdr:to>
      <xdr:col>17</xdr:col>
      <xdr:colOff>0</xdr:colOff>
      <xdr:row>31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10</xdr:col>
      <xdr:colOff>0</xdr:colOff>
      <xdr:row>31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32</xdr:row>
      <xdr:rowOff>0</xdr:rowOff>
    </xdr:from>
    <xdr:to>
      <xdr:col>10</xdr:col>
      <xdr:colOff>0</xdr:colOff>
      <xdr:row>45</xdr:row>
      <xdr:rowOff>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32</xdr:row>
      <xdr:rowOff>0</xdr:rowOff>
    </xdr:from>
    <xdr:to>
      <xdr:col>17</xdr:col>
      <xdr:colOff>0</xdr:colOff>
      <xdr:row>45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postroenie-diagramm-s-neskolkimi-ryadami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postroenie-diagramm-s-neskolkimi-ryadami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excel2.ru/articles/postroenie-diagramm-s-neskolkimi-ryadami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troenie-diagramm-s-neskolkimi-ryadami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excel2.ru/articles/postroenie-diagramm-s-neskolkimi-ryadami-dannyh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workbookViewId="0">
      <selection activeCell="Q3" sqref="A1:Q3"/>
    </sheetView>
  </sheetViews>
  <sheetFormatPr defaultRowHeight="15" x14ac:dyDescent="0.25"/>
  <cols>
    <col min="1" max="1" width="9.42578125" customWidth="1"/>
    <col min="2" max="2" width="9.5703125" customWidth="1"/>
    <col min="4" max="4" width="3.28515625" customWidth="1"/>
    <col min="11" max="11" width="4.7109375" customWidth="1"/>
    <col min="18" max="18" width="4" customWidth="1"/>
    <col min="25" max="25" width="2.5703125" customWidth="1"/>
  </cols>
  <sheetData>
    <row r="1" spans="1:17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idden="1" x14ac:dyDescent="0.25"/>
    <row r="5" spans="1:17" x14ac:dyDescent="0.25">
      <c r="A5" t="s">
        <v>32</v>
      </c>
      <c r="G5" t="s">
        <v>22</v>
      </c>
      <c r="L5" t="s">
        <v>34</v>
      </c>
    </row>
    <row r="6" spans="1:17" x14ac:dyDescent="0.25">
      <c r="A6" s="8" t="s">
        <v>5</v>
      </c>
      <c r="B6" s="8" t="s">
        <v>18</v>
      </c>
      <c r="C6" s="8" t="s">
        <v>19</v>
      </c>
    </row>
    <row r="7" spans="1:17" x14ac:dyDescent="0.25">
      <c r="A7" s="7" t="s">
        <v>6</v>
      </c>
      <c r="B7" s="7">
        <v>15</v>
      </c>
      <c r="C7" s="7">
        <v>50</v>
      </c>
    </row>
    <row r="8" spans="1:17" x14ac:dyDescent="0.25">
      <c r="A8" s="7" t="s">
        <v>7</v>
      </c>
      <c r="B8" s="7">
        <v>26</v>
      </c>
      <c r="C8" s="7">
        <v>38</v>
      </c>
    </row>
    <row r="9" spans="1:17" x14ac:dyDescent="0.25">
      <c r="A9" s="7" t="s">
        <v>8</v>
      </c>
      <c r="B9" s="7">
        <v>42</v>
      </c>
      <c r="C9" s="7">
        <v>20</v>
      </c>
    </row>
    <row r="10" spans="1:17" x14ac:dyDescent="0.25">
      <c r="A10" s="7" t="s">
        <v>9</v>
      </c>
      <c r="B10" s="7">
        <v>50</v>
      </c>
      <c r="C10" s="7">
        <v>47</v>
      </c>
    </row>
    <row r="11" spans="1:17" x14ac:dyDescent="0.25">
      <c r="A11" s="7" t="s">
        <v>10</v>
      </c>
      <c r="B11" s="7">
        <v>27</v>
      </c>
      <c r="C11" s="7">
        <v>30</v>
      </c>
    </row>
    <row r="12" spans="1:17" x14ac:dyDescent="0.25">
      <c r="A12" s="7" t="s">
        <v>11</v>
      </c>
      <c r="B12" s="7">
        <v>16</v>
      </c>
      <c r="C12" s="7">
        <v>25</v>
      </c>
    </row>
    <row r="13" spans="1:17" x14ac:dyDescent="0.25">
      <c r="A13" s="7" t="s">
        <v>12</v>
      </c>
      <c r="B13" s="7">
        <v>12</v>
      </c>
      <c r="C13" s="7">
        <v>16</v>
      </c>
    </row>
    <row r="14" spans="1:17" x14ac:dyDescent="0.25">
      <c r="A14" s="7" t="s">
        <v>13</v>
      </c>
      <c r="B14" s="7">
        <v>31</v>
      </c>
      <c r="C14" s="7">
        <v>42</v>
      </c>
    </row>
    <row r="15" spans="1:17" x14ac:dyDescent="0.25">
      <c r="A15" s="7" t="s">
        <v>14</v>
      </c>
      <c r="B15" s="7">
        <v>34</v>
      </c>
      <c r="C15" s="7">
        <v>34</v>
      </c>
    </row>
    <row r="16" spans="1:17" x14ac:dyDescent="0.25">
      <c r="A16" s="7" t="s">
        <v>15</v>
      </c>
      <c r="B16" s="7">
        <v>30</v>
      </c>
      <c r="C16" s="7">
        <v>41</v>
      </c>
    </row>
    <row r="17" spans="1:32" x14ac:dyDescent="0.25">
      <c r="A17" s="7" t="s">
        <v>16</v>
      </c>
      <c r="B17" s="7">
        <v>35</v>
      </c>
      <c r="C17" s="7">
        <v>17</v>
      </c>
    </row>
    <row r="18" spans="1:32" x14ac:dyDescent="0.25">
      <c r="A18" s="7" t="s">
        <v>17</v>
      </c>
      <c r="B18" s="7">
        <v>49</v>
      </c>
      <c r="C18" s="7">
        <v>18</v>
      </c>
    </row>
    <row r="21" spans="1:32" x14ac:dyDescent="0.25">
      <c r="A21" t="s">
        <v>33</v>
      </c>
      <c r="E21" t="s">
        <v>29</v>
      </c>
      <c r="L21" t="s">
        <v>38</v>
      </c>
      <c r="S21" t="s">
        <v>59</v>
      </c>
      <c r="Z21" t="s">
        <v>61</v>
      </c>
    </row>
    <row r="22" spans="1:32" x14ac:dyDescent="0.25">
      <c r="A22" s="8" t="s">
        <v>5</v>
      </c>
      <c r="B22" s="8" t="s">
        <v>27</v>
      </c>
      <c r="C22" s="8" t="s">
        <v>28</v>
      </c>
    </row>
    <row r="23" spans="1:32" x14ac:dyDescent="0.25">
      <c r="A23" s="7" t="s">
        <v>6</v>
      </c>
      <c r="B23" s="7">
        <f t="shared" ref="B23:B34" si="0">B7*50</f>
        <v>750</v>
      </c>
      <c r="C23" s="7">
        <v>50</v>
      </c>
      <c r="AF23" t="s">
        <v>62</v>
      </c>
    </row>
    <row r="24" spans="1:32" x14ac:dyDescent="0.25">
      <c r="A24" s="7" t="s">
        <v>7</v>
      </c>
      <c r="B24" s="7">
        <f t="shared" si="0"/>
        <v>1300</v>
      </c>
      <c r="C24" s="7">
        <v>38</v>
      </c>
      <c r="AF24" t="s">
        <v>62</v>
      </c>
    </row>
    <row r="25" spans="1:32" x14ac:dyDescent="0.25">
      <c r="A25" s="7" t="s">
        <v>8</v>
      </c>
      <c r="B25" s="7">
        <f t="shared" si="0"/>
        <v>2100</v>
      </c>
      <c r="C25" s="7">
        <v>20</v>
      </c>
      <c r="AF25" t="s">
        <v>62</v>
      </c>
    </row>
    <row r="26" spans="1:32" x14ac:dyDescent="0.25">
      <c r="A26" s="7" t="s">
        <v>9</v>
      </c>
      <c r="B26" s="7">
        <f t="shared" si="0"/>
        <v>2500</v>
      </c>
      <c r="C26" s="7">
        <v>47</v>
      </c>
      <c r="AF26" t="s">
        <v>63</v>
      </c>
    </row>
    <row r="27" spans="1:32" x14ac:dyDescent="0.25">
      <c r="A27" s="7" t="s">
        <v>10</v>
      </c>
      <c r="B27" s="7">
        <f t="shared" si="0"/>
        <v>1350</v>
      </c>
      <c r="C27" s="7">
        <v>30</v>
      </c>
      <c r="AF27" t="s">
        <v>63</v>
      </c>
    </row>
    <row r="28" spans="1:32" x14ac:dyDescent="0.25">
      <c r="A28" s="7" t="s">
        <v>11</v>
      </c>
      <c r="B28" s="7">
        <f t="shared" si="0"/>
        <v>800</v>
      </c>
      <c r="C28" s="7">
        <v>100</v>
      </c>
      <c r="AF28" t="s">
        <v>63</v>
      </c>
    </row>
    <row r="29" spans="1:32" x14ac:dyDescent="0.25">
      <c r="A29" s="7" t="s">
        <v>12</v>
      </c>
      <c r="B29" s="7">
        <f t="shared" si="0"/>
        <v>600</v>
      </c>
      <c r="C29" s="7">
        <v>16</v>
      </c>
      <c r="AF29" t="s">
        <v>64</v>
      </c>
    </row>
    <row r="30" spans="1:32" x14ac:dyDescent="0.25">
      <c r="A30" s="7" t="s">
        <v>13</v>
      </c>
      <c r="B30" s="7">
        <f t="shared" si="0"/>
        <v>1550</v>
      </c>
      <c r="C30" s="7">
        <v>42</v>
      </c>
      <c r="AF30" t="s">
        <v>64</v>
      </c>
    </row>
    <row r="31" spans="1:32" x14ac:dyDescent="0.25">
      <c r="A31" s="7" t="s">
        <v>14</v>
      </c>
      <c r="B31" s="7">
        <f t="shared" si="0"/>
        <v>1700</v>
      </c>
      <c r="C31" s="7">
        <v>34</v>
      </c>
      <c r="AF31" t="s">
        <v>64</v>
      </c>
    </row>
    <row r="32" spans="1:32" x14ac:dyDescent="0.25">
      <c r="A32" s="7" t="s">
        <v>15</v>
      </c>
      <c r="B32" s="7">
        <f t="shared" si="0"/>
        <v>1500</v>
      </c>
      <c r="C32" s="7">
        <v>41</v>
      </c>
      <c r="AF32" t="s">
        <v>65</v>
      </c>
    </row>
    <row r="33" spans="1:32" x14ac:dyDescent="0.25">
      <c r="A33" s="7" t="s">
        <v>16</v>
      </c>
      <c r="B33" s="7">
        <f t="shared" si="0"/>
        <v>1750</v>
      </c>
      <c r="C33" s="7">
        <v>17</v>
      </c>
      <c r="AF33" t="s">
        <v>65</v>
      </c>
    </row>
    <row r="34" spans="1:32" x14ac:dyDescent="0.25">
      <c r="A34" s="7" t="s">
        <v>17</v>
      </c>
      <c r="B34" s="7">
        <f t="shared" si="0"/>
        <v>2450</v>
      </c>
      <c r="C34" s="7">
        <v>18</v>
      </c>
      <c r="AF34" t="s">
        <v>65</v>
      </c>
    </row>
    <row r="36" spans="1:32" x14ac:dyDescent="0.25">
      <c r="E36" t="s">
        <v>31</v>
      </c>
    </row>
    <row r="37" spans="1:32" x14ac:dyDescent="0.25">
      <c r="A37" s="8" t="s">
        <v>5</v>
      </c>
      <c r="B37" s="8" t="s">
        <v>27</v>
      </c>
      <c r="C37" s="8" t="s">
        <v>30</v>
      </c>
    </row>
    <row r="38" spans="1:32" x14ac:dyDescent="0.25">
      <c r="A38" s="7" t="s">
        <v>6</v>
      </c>
      <c r="B38" s="7">
        <f>B23</f>
        <v>750</v>
      </c>
      <c r="C38" s="7">
        <f>C23*50</f>
        <v>2500</v>
      </c>
    </row>
    <row r="39" spans="1:32" x14ac:dyDescent="0.25">
      <c r="A39" s="7" t="s">
        <v>7</v>
      </c>
      <c r="B39" s="7">
        <f t="shared" ref="B39:B49" si="1">B24</f>
        <v>1300</v>
      </c>
      <c r="C39" s="7">
        <f t="shared" ref="C39:C49" si="2">C24*50</f>
        <v>1900</v>
      </c>
    </row>
    <row r="40" spans="1:32" x14ac:dyDescent="0.25">
      <c r="A40" s="7" t="s">
        <v>8</v>
      </c>
      <c r="B40" s="7">
        <f t="shared" si="1"/>
        <v>2100</v>
      </c>
      <c r="C40" s="7">
        <f t="shared" si="2"/>
        <v>1000</v>
      </c>
    </row>
    <row r="41" spans="1:32" x14ac:dyDescent="0.25">
      <c r="A41" s="7" t="s">
        <v>9</v>
      </c>
      <c r="B41" s="7">
        <f t="shared" si="1"/>
        <v>2500</v>
      </c>
      <c r="C41" s="7">
        <f t="shared" si="2"/>
        <v>2350</v>
      </c>
    </row>
    <row r="42" spans="1:32" x14ac:dyDescent="0.25">
      <c r="A42" s="7" t="s">
        <v>10</v>
      </c>
      <c r="B42" s="7">
        <f t="shared" si="1"/>
        <v>1350</v>
      </c>
      <c r="C42" s="7">
        <f t="shared" si="2"/>
        <v>1500</v>
      </c>
    </row>
    <row r="43" spans="1:32" x14ac:dyDescent="0.25">
      <c r="A43" s="7" t="s">
        <v>11</v>
      </c>
      <c r="B43" s="7">
        <f t="shared" si="1"/>
        <v>800</v>
      </c>
      <c r="C43" s="7">
        <f t="shared" si="2"/>
        <v>5000</v>
      </c>
    </row>
    <row r="44" spans="1:32" x14ac:dyDescent="0.25">
      <c r="A44" s="7" t="s">
        <v>12</v>
      </c>
      <c r="B44" s="7">
        <f t="shared" si="1"/>
        <v>600</v>
      </c>
      <c r="C44" s="7">
        <f t="shared" si="2"/>
        <v>800</v>
      </c>
    </row>
    <row r="45" spans="1:32" x14ac:dyDescent="0.25">
      <c r="A45" s="7" t="s">
        <v>13</v>
      </c>
      <c r="B45" s="7">
        <f t="shared" si="1"/>
        <v>1550</v>
      </c>
      <c r="C45" s="7">
        <f t="shared" si="2"/>
        <v>2100</v>
      </c>
    </row>
    <row r="46" spans="1:32" x14ac:dyDescent="0.25">
      <c r="A46" s="7" t="s">
        <v>14</v>
      </c>
      <c r="B46" s="7">
        <f t="shared" si="1"/>
        <v>1700</v>
      </c>
      <c r="C46" s="7">
        <f t="shared" si="2"/>
        <v>1700</v>
      </c>
    </row>
    <row r="47" spans="1:32" x14ac:dyDescent="0.25">
      <c r="A47" s="7" t="s">
        <v>15</v>
      </c>
      <c r="B47" s="7">
        <f t="shared" si="1"/>
        <v>1500</v>
      </c>
      <c r="C47" s="7">
        <f t="shared" si="2"/>
        <v>2050</v>
      </c>
    </row>
    <row r="48" spans="1:32" x14ac:dyDescent="0.25">
      <c r="A48" s="7" t="s">
        <v>16</v>
      </c>
      <c r="B48" s="7">
        <f t="shared" si="1"/>
        <v>1750</v>
      </c>
      <c r="C48" s="7">
        <f t="shared" si="2"/>
        <v>850</v>
      </c>
    </row>
    <row r="49" spans="1:3" x14ac:dyDescent="0.25">
      <c r="A49" s="7" t="s">
        <v>17</v>
      </c>
      <c r="B49" s="7">
        <f t="shared" si="1"/>
        <v>2450</v>
      </c>
      <c r="C49" s="7">
        <f t="shared" si="2"/>
        <v>900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Q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17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idden="1" x14ac:dyDescent="0.25"/>
    <row r="5" spans="1:17" x14ac:dyDescent="0.25">
      <c r="A5" s="8" t="s">
        <v>5</v>
      </c>
      <c r="B5" s="8" t="s">
        <v>27</v>
      </c>
      <c r="C5" s="8" t="s">
        <v>28</v>
      </c>
    </row>
    <row r="6" spans="1:17" x14ac:dyDescent="0.25">
      <c r="A6" s="7" t="s">
        <v>6</v>
      </c>
      <c r="B6" s="7">
        <v>750</v>
      </c>
      <c r="C6" s="7">
        <v>50</v>
      </c>
    </row>
    <row r="7" spans="1:17" x14ac:dyDescent="0.25">
      <c r="A7" s="7" t="s">
        <v>7</v>
      </c>
      <c r="B7" s="7">
        <v>1300</v>
      </c>
      <c r="C7" s="7">
        <v>38</v>
      </c>
    </row>
    <row r="8" spans="1:17" x14ac:dyDescent="0.25">
      <c r="A8" s="7" t="s">
        <v>8</v>
      </c>
      <c r="B8" s="7">
        <v>2100</v>
      </c>
      <c r="C8" s="7">
        <v>20</v>
      </c>
    </row>
    <row r="9" spans="1:17" x14ac:dyDescent="0.25">
      <c r="A9" s="7" t="s">
        <v>9</v>
      </c>
      <c r="B9" s="7">
        <v>2500</v>
      </c>
      <c r="C9" s="7">
        <v>47</v>
      </c>
    </row>
    <row r="10" spans="1:17" x14ac:dyDescent="0.25">
      <c r="A10" s="7" t="s">
        <v>10</v>
      </c>
      <c r="B10" s="7">
        <v>1350</v>
      </c>
      <c r="C10" s="7">
        <v>30</v>
      </c>
    </row>
    <row r="11" spans="1:17" x14ac:dyDescent="0.25">
      <c r="A11" s="7" t="s">
        <v>11</v>
      </c>
      <c r="B11" s="7">
        <v>800</v>
      </c>
      <c r="C11" s="7">
        <v>100</v>
      </c>
    </row>
    <row r="12" spans="1:17" x14ac:dyDescent="0.25">
      <c r="A12" s="7" t="s">
        <v>12</v>
      </c>
      <c r="B12" s="7">
        <v>600</v>
      </c>
      <c r="C12" s="7">
        <v>16</v>
      </c>
    </row>
    <row r="13" spans="1:17" x14ac:dyDescent="0.25">
      <c r="A13" s="7" t="s">
        <v>13</v>
      </c>
      <c r="B13" s="7">
        <v>1550</v>
      </c>
      <c r="C13" s="7">
        <v>42</v>
      </c>
    </row>
    <row r="14" spans="1:17" x14ac:dyDescent="0.25">
      <c r="A14" s="7" t="s">
        <v>14</v>
      </c>
      <c r="B14" s="7">
        <v>1700</v>
      </c>
      <c r="C14" s="7">
        <v>34</v>
      </c>
    </row>
    <row r="15" spans="1:17" x14ac:dyDescent="0.25">
      <c r="A15" s="7" t="s">
        <v>15</v>
      </c>
      <c r="B15" s="7">
        <v>1500</v>
      </c>
      <c r="C15" s="7">
        <v>41</v>
      </c>
    </row>
    <row r="16" spans="1:17" x14ac:dyDescent="0.25">
      <c r="A16" s="7" t="s">
        <v>16</v>
      </c>
      <c r="B16" s="7">
        <v>1750</v>
      </c>
      <c r="C16" s="7">
        <v>17</v>
      </c>
    </row>
    <row r="17" spans="1:3" x14ac:dyDescent="0.25">
      <c r="A17" s="7" t="s">
        <v>17</v>
      </c>
      <c r="B17" s="7">
        <v>2450</v>
      </c>
      <c r="C17" s="7">
        <v>18</v>
      </c>
    </row>
    <row r="19" spans="1:3" x14ac:dyDescent="0.25">
      <c r="A19" t="s">
        <v>29</v>
      </c>
    </row>
    <row r="20" spans="1:3" x14ac:dyDescent="0.25">
      <c r="A20" t="s">
        <v>21</v>
      </c>
    </row>
    <row r="21" spans="1:3" x14ac:dyDescent="0.25">
      <c r="A21" t="s">
        <v>60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sqref="A1:Q3"/>
    </sheetView>
  </sheetViews>
  <sheetFormatPr defaultRowHeight="15" x14ac:dyDescent="0.25"/>
  <cols>
    <col min="1" max="1" width="10.42578125" customWidth="1"/>
    <col min="2" max="2" width="12.7109375" customWidth="1"/>
    <col min="3" max="3" width="15.140625" customWidth="1"/>
    <col min="4" max="4" width="3.42578125" customWidth="1"/>
    <col min="11" max="11" width="2.5703125" customWidth="1"/>
  </cols>
  <sheetData>
    <row r="1" spans="1:17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idden="1" x14ac:dyDescent="0.25"/>
    <row r="6" spans="1:17" x14ac:dyDescent="0.25">
      <c r="A6" s="8" t="s">
        <v>5</v>
      </c>
      <c r="B6" s="8" t="s">
        <v>36</v>
      </c>
      <c r="C6" s="8" t="s">
        <v>20</v>
      </c>
      <c r="L6" t="s">
        <v>24</v>
      </c>
    </row>
    <row r="7" spans="1:17" x14ac:dyDescent="0.25">
      <c r="A7" s="7" t="s">
        <v>6</v>
      </c>
      <c r="B7" s="7">
        <v>15</v>
      </c>
      <c r="C7" s="7">
        <v>45</v>
      </c>
    </row>
    <row r="8" spans="1:17" x14ac:dyDescent="0.25">
      <c r="A8" s="7" t="s">
        <v>7</v>
      </c>
      <c r="B8" s="7">
        <v>26</v>
      </c>
      <c r="C8" s="7">
        <v>34</v>
      </c>
    </row>
    <row r="9" spans="1:17" x14ac:dyDescent="0.25">
      <c r="A9" s="7" t="s">
        <v>8</v>
      </c>
      <c r="B9" s="7">
        <v>42</v>
      </c>
      <c r="C9" s="7">
        <v>18</v>
      </c>
    </row>
    <row r="10" spans="1:17" x14ac:dyDescent="0.25">
      <c r="A10" s="7" t="s">
        <v>9</v>
      </c>
      <c r="B10" s="7">
        <v>10</v>
      </c>
      <c r="C10" s="7">
        <v>50</v>
      </c>
    </row>
    <row r="11" spans="1:17" x14ac:dyDescent="0.25">
      <c r="A11" s="7" t="s">
        <v>10</v>
      </c>
      <c r="B11" s="7">
        <v>27</v>
      </c>
      <c r="C11" s="7">
        <v>33</v>
      </c>
    </row>
    <row r="12" spans="1:17" x14ac:dyDescent="0.25">
      <c r="A12" s="7" t="s">
        <v>11</v>
      </c>
      <c r="B12" s="7">
        <v>16</v>
      </c>
      <c r="C12" s="7">
        <v>44</v>
      </c>
    </row>
    <row r="13" spans="1:17" x14ac:dyDescent="0.25">
      <c r="A13" s="7" t="s">
        <v>12</v>
      </c>
      <c r="B13" s="7">
        <v>12</v>
      </c>
      <c r="C13" s="7">
        <v>48</v>
      </c>
    </row>
    <row r="14" spans="1:17" x14ac:dyDescent="0.25">
      <c r="A14" s="7" t="s">
        <v>13</v>
      </c>
      <c r="B14" s="7">
        <v>35</v>
      </c>
      <c r="C14" s="7">
        <v>25</v>
      </c>
    </row>
    <row r="15" spans="1:17" x14ac:dyDescent="0.25">
      <c r="A15" s="7" t="s">
        <v>14</v>
      </c>
      <c r="B15" s="7">
        <v>50</v>
      </c>
      <c r="C15" s="7">
        <v>10</v>
      </c>
    </row>
    <row r="16" spans="1:17" x14ac:dyDescent="0.25">
      <c r="A16" s="7" t="s">
        <v>15</v>
      </c>
      <c r="B16" s="7">
        <v>40</v>
      </c>
      <c r="C16" s="7">
        <v>20</v>
      </c>
    </row>
    <row r="17" spans="1:14" x14ac:dyDescent="0.25">
      <c r="A17" s="7" t="s">
        <v>16</v>
      </c>
      <c r="B17" s="7">
        <v>35</v>
      </c>
      <c r="C17" s="7">
        <v>25</v>
      </c>
    </row>
    <row r="18" spans="1:14" x14ac:dyDescent="0.25">
      <c r="A18" s="7" t="s">
        <v>17</v>
      </c>
      <c r="B18" s="7">
        <v>49</v>
      </c>
      <c r="C18" s="7">
        <v>11</v>
      </c>
    </row>
    <row r="21" spans="1:14" x14ac:dyDescent="0.25">
      <c r="B21" s="8" t="s">
        <v>23</v>
      </c>
      <c r="C21" s="8" t="s">
        <v>20</v>
      </c>
      <c r="N21" t="s">
        <v>35</v>
      </c>
    </row>
    <row r="22" spans="1:14" x14ac:dyDescent="0.25">
      <c r="A22" s="8" t="s">
        <v>5</v>
      </c>
      <c r="B22" s="9" t="s">
        <v>25</v>
      </c>
      <c r="C22" s="9" t="s">
        <v>26</v>
      </c>
    </row>
    <row r="23" spans="1:14" x14ac:dyDescent="0.25">
      <c r="A23" s="7" t="s">
        <v>6</v>
      </c>
      <c r="B23" s="7">
        <v>-5</v>
      </c>
      <c r="C23" s="7">
        <v>45</v>
      </c>
    </row>
    <row r="24" spans="1:14" x14ac:dyDescent="0.25">
      <c r="A24" s="7" t="s">
        <v>7</v>
      </c>
      <c r="B24" s="7">
        <v>0.5</v>
      </c>
      <c r="C24" s="7">
        <v>34</v>
      </c>
    </row>
    <row r="25" spans="1:14" x14ac:dyDescent="0.25">
      <c r="A25" s="7" t="s">
        <v>8</v>
      </c>
      <c r="B25" s="7">
        <v>1.5</v>
      </c>
      <c r="C25" s="7">
        <v>18</v>
      </c>
    </row>
    <row r="26" spans="1:14" x14ac:dyDescent="0.25">
      <c r="A26" s="7" t="s">
        <v>9</v>
      </c>
      <c r="B26" s="7">
        <v>7</v>
      </c>
      <c r="C26" s="7">
        <v>50</v>
      </c>
    </row>
    <row r="27" spans="1:14" x14ac:dyDescent="0.25">
      <c r="A27" s="7" t="s">
        <v>10</v>
      </c>
      <c r="B27" s="7">
        <v>8</v>
      </c>
      <c r="C27" s="7">
        <v>33</v>
      </c>
    </row>
    <row r="28" spans="1:14" x14ac:dyDescent="0.25">
      <c r="A28" s="7" t="s">
        <v>11</v>
      </c>
      <c r="B28" s="7">
        <v>9</v>
      </c>
      <c r="C28" s="7">
        <v>44</v>
      </c>
    </row>
    <row r="29" spans="1:14" x14ac:dyDescent="0.25">
      <c r="A29" s="7" t="s">
        <v>12</v>
      </c>
      <c r="B29" s="7">
        <v>13</v>
      </c>
      <c r="C29" s="7">
        <v>48</v>
      </c>
    </row>
    <row r="30" spans="1:14" x14ac:dyDescent="0.25">
      <c r="A30" s="7" t="s">
        <v>13</v>
      </c>
      <c r="B30" s="7">
        <v>15</v>
      </c>
      <c r="C30" s="7">
        <v>25</v>
      </c>
    </row>
    <row r="31" spans="1:14" x14ac:dyDescent="0.25">
      <c r="A31" s="7" t="s">
        <v>14</v>
      </c>
      <c r="B31" s="7">
        <v>15.5</v>
      </c>
      <c r="C31" s="7">
        <v>10</v>
      </c>
    </row>
    <row r="32" spans="1:14" x14ac:dyDescent="0.25">
      <c r="A32" s="7" t="s">
        <v>15</v>
      </c>
      <c r="B32" s="7">
        <v>16</v>
      </c>
      <c r="C32" s="7">
        <v>20</v>
      </c>
    </row>
    <row r="33" spans="1:14" x14ac:dyDescent="0.25">
      <c r="A33" s="7" t="s">
        <v>16</v>
      </c>
      <c r="B33" s="7">
        <v>20</v>
      </c>
      <c r="C33" s="7">
        <v>25</v>
      </c>
    </row>
    <row r="34" spans="1:14" x14ac:dyDescent="0.25">
      <c r="A34" s="7" t="s">
        <v>17</v>
      </c>
      <c r="B34" s="7">
        <v>25</v>
      </c>
      <c r="C34" s="7">
        <v>11</v>
      </c>
    </row>
    <row r="37" spans="1:14" x14ac:dyDescent="0.25">
      <c r="N37" t="s">
        <v>37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sqref="A1:Q3"/>
    </sheetView>
  </sheetViews>
  <sheetFormatPr defaultRowHeight="15" x14ac:dyDescent="0.25"/>
  <cols>
    <col min="1" max="1" width="8.28515625" customWidth="1"/>
    <col min="2" max="2" width="5.5703125" bestFit="1" customWidth="1"/>
    <col min="3" max="3" width="6.7109375" customWidth="1"/>
    <col min="4" max="4" width="5.5703125" bestFit="1" customWidth="1"/>
    <col min="5" max="5" width="3.85546875" customWidth="1"/>
    <col min="6" max="6" width="9.85546875" customWidth="1"/>
    <col min="7" max="7" width="7.28515625" customWidth="1"/>
    <col min="8" max="8" width="3" customWidth="1"/>
    <col min="15" max="15" width="1.85546875" customWidth="1"/>
    <col min="270" max="270" width="10" customWidth="1"/>
    <col min="351" max="351" width="8.5703125" customWidth="1"/>
  </cols>
  <sheetData>
    <row r="1" spans="1:17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t="s">
        <v>49</v>
      </c>
      <c r="F4" t="s">
        <v>51</v>
      </c>
      <c r="I4" t="s">
        <v>53</v>
      </c>
    </row>
    <row r="5" spans="1:17" x14ac:dyDescent="0.25">
      <c r="A5" s="8" t="s">
        <v>39</v>
      </c>
      <c r="B5" s="8" t="s">
        <v>40</v>
      </c>
      <c r="C5" s="8" t="s">
        <v>41</v>
      </c>
      <c r="D5" s="8" t="s">
        <v>42</v>
      </c>
      <c r="F5" s="8" t="s">
        <v>43</v>
      </c>
      <c r="G5" s="8" t="s">
        <v>44</v>
      </c>
    </row>
    <row r="6" spans="1:17" x14ac:dyDescent="0.25">
      <c r="A6" s="11">
        <v>1</v>
      </c>
      <c r="B6" s="13">
        <f>(A6-1)*2*PI()/$F$13</f>
        <v>0</v>
      </c>
      <c r="C6" s="13">
        <f t="shared" ref="C6:C26" si="0">$F$6+$F$10*COS(B6)</f>
        <v>5</v>
      </c>
      <c r="D6" s="13">
        <f t="shared" ref="D6:D26" si="1">$G$6+$G$10*SIN(B6)</f>
        <v>5</v>
      </c>
      <c r="F6" s="7">
        <v>4</v>
      </c>
      <c r="G6" s="7">
        <v>5</v>
      </c>
    </row>
    <row r="7" spans="1:17" x14ac:dyDescent="0.25">
      <c r="A7" s="11">
        <v>2</v>
      </c>
      <c r="B7" s="13">
        <f t="shared" ref="B7:B26" si="2">(A7-1)*2*PI()/$F$13</f>
        <v>0.31415926535897931</v>
      </c>
      <c r="C7" s="13">
        <f t="shared" si="0"/>
        <v>4.9510565162951536</v>
      </c>
      <c r="D7" s="13">
        <f t="shared" si="1"/>
        <v>5.6180339887498949</v>
      </c>
    </row>
    <row r="8" spans="1:17" x14ac:dyDescent="0.25">
      <c r="A8" s="11">
        <v>3</v>
      </c>
      <c r="B8" s="13">
        <f t="shared" si="2"/>
        <v>0.62831853071795862</v>
      </c>
      <c r="C8" s="13">
        <f t="shared" si="0"/>
        <v>4.8090169943749475</v>
      </c>
      <c r="D8" s="13">
        <f t="shared" si="1"/>
        <v>6.1755705045849467</v>
      </c>
      <c r="F8" t="s">
        <v>45</v>
      </c>
    </row>
    <row r="9" spans="1:17" x14ac:dyDescent="0.25">
      <c r="A9" s="11">
        <v>4</v>
      </c>
      <c r="B9" s="13">
        <f t="shared" si="2"/>
        <v>0.94247779607693793</v>
      </c>
      <c r="C9" s="13">
        <f t="shared" si="0"/>
        <v>4.5877852522924734</v>
      </c>
      <c r="D9" s="13">
        <f t="shared" si="1"/>
        <v>6.6180339887498949</v>
      </c>
      <c r="F9" s="8" t="s">
        <v>46</v>
      </c>
      <c r="G9" s="8" t="s">
        <v>47</v>
      </c>
    </row>
    <row r="10" spans="1:17" x14ac:dyDescent="0.25">
      <c r="A10" s="11">
        <v>5</v>
      </c>
      <c r="B10" s="13">
        <f t="shared" si="2"/>
        <v>1.2566370614359172</v>
      </c>
      <c r="C10" s="13">
        <f t="shared" si="0"/>
        <v>4.3090169943749475</v>
      </c>
      <c r="D10" s="13">
        <f t="shared" si="1"/>
        <v>6.9021130325903073</v>
      </c>
      <c r="F10" s="7">
        <v>1</v>
      </c>
      <c r="G10" s="7">
        <v>2</v>
      </c>
    </row>
    <row r="11" spans="1:17" x14ac:dyDescent="0.25">
      <c r="A11" s="11">
        <v>6</v>
      </c>
      <c r="B11" s="13">
        <f t="shared" si="2"/>
        <v>1.5707963267948966</v>
      </c>
      <c r="C11" s="13">
        <f t="shared" si="0"/>
        <v>4</v>
      </c>
      <c r="D11" s="13">
        <f t="shared" si="1"/>
        <v>7</v>
      </c>
    </row>
    <row r="12" spans="1:17" x14ac:dyDescent="0.25">
      <c r="A12" s="11">
        <v>7</v>
      </c>
      <c r="B12" s="13">
        <f t="shared" si="2"/>
        <v>1.8849555921538759</v>
      </c>
      <c r="C12" s="13">
        <f t="shared" si="0"/>
        <v>3.6909830056250525</v>
      </c>
      <c r="D12" s="13">
        <f t="shared" si="1"/>
        <v>6.9021130325903073</v>
      </c>
      <c r="F12" s="8" t="s">
        <v>48</v>
      </c>
    </row>
    <row r="13" spans="1:17" x14ac:dyDescent="0.25">
      <c r="A13" s="11">
        <v>8</v>
      </c>
      <c r="B13" s="13">
        <f t="shared" si="2"/>
        <v>2.1991148575128552</v>
      </c>
      <c r="C13" s="13">
        <f t="shared" si="0"/>
        <v>3.4122147477075271</v>
      </c>
      <c r="D13" s="13">
        <f t="shared" si="1"/>
        <v>6.6180339887498949</v>
      </c>
      <c r="F13" s="7">
        <v>20</v>
      </c>
    </row>
    <row r="14" spans="1:17" x14ac:dyDescent="0.25">
      <c r="A14" s="11">
        <v>9</v>
      </c>
      <c r="B14" s="13">
        <f t="shared" si="2"/>
        <v>2.5132741228718345</v>
      </c>
      <c r="C14" s="13">
        <f t="shared" si="0"/>
        <v>3.1909830056250525</v>
      </c>
      <c r="D14" s="13">
        <f t="shared" si="1"/>
        <v>6.1755705045849467</v>
      </c>
    </row>
    <row r="15" spans="1:17" x14ac:dyDescent="0.25">
      <c r="A15" s="11">
        <v>10</v>
      </c>
      <c r="B15" s="13">
        <f t="shared" si="2"/>
        <v>2.8274333882308138</v>
      </c>
      <c r="C15" s="13">
        <f t="shared" si="0"/>
        <v>3.0489434837048464</v>
      </c>
      <c r="D15" s="13">
        <f t="shared" si="1"/>
        <v>5.6180339887498949</v>
      </c>
    </row>
    <row r="16" spans="1:17" x14ac:dyDescent="0.25">
      <c r="A16" s="11">
        <v>11</v>
      </c>
      <c r="B16" s="13">
        <f t="shared" si="2"/>
        <v>3.1415926535897931</v>
      </c>
      <c r="C16" s="13">
        <f t="shared" si="0"/>
        <v>3</v>
      </c>
      <c r="D16" s="13">
        <f t="shared" si="1"/>
        <v>5</v>
      </c>
    </row>
    <row r="17" spans="1:9" x14ac:dyDescent="0.25">
      <c r="A17" s="11">
        <v>12</v>
      </c>
      <c r="B17" s="13">
        <f t="shared" si="2"/>
        <v>3.455751918948772</v>
      </c>
      <c r="C17" s="13">
        <f t="shared" si="0"/>
        <v>3.0489434837048464</v>
      </c>
      <c r="D17" s="13">
        <f t="shared" si="1"/>
        <v>4.381966011250106</v>
      </c>
    </row>
    <row r="18" spans="1:9" x14ac:dyDescent="0.25">
      <c r="A18" s="11">
        <v>13</v>
      </c>
      <c r="B18" s="13">
        <f t="shared" si="2"/>
        <v>3.7699111843077517</v>
      </c>
      <c r="C18" s="13">
        <f t="shared" si="0"/>
        <v>3.1909830056250525</v>
      </c>
      <c r="D18" s="13">
        <f t="shared" si="1"/>
        <v>3.8244294954150542</v>
      </c>
    </row>
    <row r="19" spans="1:9" x14ac:dyDescent="0.25">
      <c r="A19" s="11">
        <v>14</v>
      </c>
      <c r="B19" s="13">
        <f t="shared" si="2"/>
        <v>4.0840704496667311</v>
      </c>
      <c r="C19" s="13">
        <f t="shared" si="0"/>
        <v>3.4122147477075266</v>
      </c>
      <c r="D19" s="13">
        <f t="shared" si="1"/>
        <v>3.3819660112501051</v>
      </c>
    </row>
    <row r="20" spans="1:9" x14ac:dyDescent="0.25">
      <c r="A20" s="11">
        <v>15</v>
      </c>
      <c r="B20" s="13">
        <f t="shared" si="2"/>
        <v>4.3982297150257104</v>
      </c>
      <c r="C20" s="13">
        <f t="shared" si="0"/>
        <v>3.6909830056250525</v>
      </c>
      <c r="D20" s="13">
        <f t="shared" si="1"/>
        <v>3.0978869674096927</v>
      </c>
    </row>
    <row r="21" spans="1:9" x14ac:dyDescent="0.25">
      <c r="A21" s="11">
        <v>16</v>
      </c>
      <c r="B21" s="13">
        <f t="shared" si="2"/>
        <v>4.7123889803846897</v>
      </c>
      <c r="C21" s="13">
        <f t="shared" si="0"/>
        <v>4</v>
      </c>
      <c r="D21" s="13">
        <f t="shared" si="1"/>
        <v>3</v>
      </c>
    </row>
    <row r="22" spans="1:9" x14ac:dyDescent="0.25">
      <c r="A22" s="11">
        <v>17</v>
      </c>
      <c r="B22" s="13">
        <f t="shared" si="2"/>
        <v>5.026548245743669</v>
      </c>
      <c r="C22" s="13">
        <f t="shared" si="0"/>
        <v>4.3090169943749475</v>
      </c>
      <c r="D22" s="13">
        <f t="shared" si="1"/>
        <v>3.0978869674096927</v>
      </c>
    </row>
    <row r="23" spans="1:9" x14ac:dyDescent="0.25">
      <c r="A23" s="11">
        <v>18</v>
      </c>
      <c r="B23" s="13">
        <f t="shared" si="2"/>
        <v>5.3407075111026483</v>
      </c>
      <c r="C23" s="13">
        <f t="shared" si="0"/>
        <v>4.5877852522924734</v>
      </c>
      <c r="D23" s="13">
        <f t="shared" si="1"/>
        <v>3.3819660112501051</v>
      </c>
      <c r="I23" t="s">
        <v>55</v>
      </c>
    </row>
    <row r="24" spans="1:9" x14ac:dyDescent="0.25">
      <c r="A24" s="11">
        <v>19</v>
      </c>
      <c r="B24" s="13">
        <f t="shared" si="2"/>
        <v>5.6548667764616276</v>
      </c>
      <c r="C24" s="13">
        <f t="shared" si="0"/>
        <v>4.8090169943749475</v>
      </c>
      <c r="D24" s="13">
        <f t="shared" si="1"/>
        <v>3.8244294954150533</v>
      </c>
    </row>
    <row r="25" spans="1:9" x14ac:dyDescent="0.25">
      <c r="A25" s="11">
        <v>20</v>
      </c>
      <c r="B25" s="13">
        <f t="shared" si="2"/>
        <v>5.9690260418206069</v>
      </c>
      <c r="C25" s="13">
        <f t="shared" si="0"/>
        <v>4.9510565162951536</v>
      </c>
      <c r="D25" s="13">
        <f t="shared" si="1"/>
        <v>4.3819660112501051</v>
      </c>
    </row>
    <row r="26" spans="1:9" x14ac:dyDescent="0.25">
      <c r="A26" s="12">
        <v>21</v>
      </c>
      <c r="B26" s="14">
        <f t="shared" si="2"/>
        <v>6.2831853071795862</v>
      </c>
      <c r="C26" s="14">
        <f t="shared" si="0"/>
        <v>5</v>
      </c>
      <c r="D26" s="14">
        <f t="shared" si="1"/>
        <v>4.9999999999999991</v>
      </c>
    </row>
    <row r="28" spans="1:9" x14ac:dyDescent="0.25">
      <c r="A28" t="s">
        <v>50</v>
      </c>
      <c r="F28" t="s">
        <v>52</v>
      </c>
    </row>
    <row r="29" spans="1:9" x14ac:dyDescent="0.25">
      <c r="A29" s="8" t="s">
        <v>39</v>
      </c>
      <c r="B29" s="8" t="s">
        <v>40</v>
      </c>
      <c r="C29" s="8" t="s">
        <v>41</v>
      </c>
      <c r="D29" s="8" t="s">
        <v>42</v>
      </c>
      <c r="F29" s="8" t="s">
        <v>43</v>
      </c>
      <c r="G29" s="8" t="s">
        <v>44</v>
      </c>
    </row>
    <row r="30" spans="1:9" x14ac:dyDescent="0.25">
      <c r="A30" s="7">
        <v>1</v>
      </c>
      <c r="B30" s="15">
        <f>(A30-1)*2*PI()/$F$13</f>
        <v>0</v>
      </c>
      <c r="C30" s="15">
        <f>$F$30+$F$34*COS(B30)</f>
        <v>2</v>
      </c>
      <c r="D30" s="15">
        <f>$G$30+$G$34*SIN(B30)</f>
        <v>0</v>
      </c>
      <c r="E30" s="16"/>
      <c r="F30" s="7">
        <v>0</v>
      </c>
      <c r="G30" s="7">
        <v>0</v>
      </c>
    </row>
    <row r="31" spans="1:9" x14ac:dyDescent="0.25">
      <c r="A31" s="7">
        <v>2</v>
      </c>
      <c r="B31" s="15">
        <f t="shared" ref="B31:B50" si="3">(A31-1)*2*PI()/$F$13</f>
        <v>0.31415926535897931</v>
      </c>
      <c r="C31" s="15">
        <f t="shared" ref="C31:C50" si="4">$F$30+$F$34*COS(B31)</f>
        <v>1.9021130325903071</v>
      </c>
      <c r="D31" s="15">
        <f t="shared" ref="D31:D50" si="5">$G$30+$G$34*SIN(B31)</f>
        <v>0.3090169943749474</v>
      </c>
      <c r="E31" s="16"/>
    </row>
    <row r="32" spans="1:9" x14ac:dyDescent="0.25">
      <c r="A32" s="7">
        <v>3</v>
      </c>
      <c r="B32" s="15">
        <f t="shared" si="3"/>
        <v>0.62831853071795862</v>
      </c>
      <c r="C32" s="15">
        <f t="shared" si="4"/>
        <v>1.6180339887498949</v>
      </c>
      <c r="D32" s="15">
        <f t="shared" si="5"/>
        <v>0.58778525229247314</v>
      </c>
      <c r="E32" s="16"/>
      <c r="F32" t="s">
        <v>45</v>
      </c>
    </row>
    <row r="33" spans="1:16" x14ac:dyDescent="0.25">
      <c r="A33" s="7">
        <v>4</v>
      </c>
      <c r="B33" s="15">
        <f t="shared" si="3"/>
        <v>0.94247779607693793</v>
      </c>
      <c r="C33" s="15">
        <f t="shared" si="4"/>
        <v>1.1755705045849463</v>
      </c>
      <c r="D33" s="15">
        <f t="shared" si="5"/>
        <v>0.80901699437494745</v>
      </c>
      <c r="E33" s="16"/>
      <c r="F33" s="8" t="s">
        <v>46</v>
      </c>
      <c r="G33" s="8" t="s">
        <v>47</v>
      </c>
    </row>
    <row r="34" spans="1:16" x14ac:dyDescent="0.25">
      <c r="A34" s="7">
        <v>5</v>
      </c>
      <c r="B34" s="15">
        <f t="shared" si="3"/>
        <v>1.2566370614359172</v>
      </c>
      <c r="C34" s="15">
        <f t="shared" si="4"/>
        <v>0.6180339887498949</v>
      </c>
      <c r="D34" s="15">
        <f t="shared" si="5"/>
        <v>0.95105651629515353</v>
      </c>
      <c r="E34" s="16"/>
      <c r="F34" s="7">
        <v>2</v>
      </c>
      <c r="G34" s="7">
        <v>1</v>
      </c>
    </row>
    <row r="35" spans="1:16" x14ac:dyDescent="0.25">
      <c r="A35" s="7">
        <v>6</v>
      </c>
      <c r="B35" s="15">
        <f t="shared" si="3"/>
        <v>1.5707963267948966</v>
      </c>
      <c r="C35" s="15">
        <f t="shared" si="4"/>
        <v>1.22514845490862E-16</v>
      </c>
      <c r="D35" s="15">
        <f t="shared" si="5"/>
        <v>1</v>
      </c>
      <c r="E35" s="16"/>
    </row>
    <row r="36" spans="1:16" x14ac:dyDescent="0.25">
      <c r="A36" s="7">
        <v>7</v>
      </c>
      <c r="B36" s="15">
        <f t="shared" si="3"/>
        <v>1.8849555921538759</v>
      </c>
      <c r="C36" s="15">
        <f t="shared" si="4"/>
        <v>-0.61803398874989468</v>
      </c>
      <c r="D36" s="15">
        <f t="shared" si="5"/>
        <v>0.95105651629515364</v>
      </c>
      <c r="E36" s="16"/>
    </row>
    <row r="37" spans="1:16" x14ac:dyDescent="0.25">
      <c r="A37" s="7">
        <v>8</v>
      </c>
      <c r="B37" s="15">
        <f t="shared" si="3"/>
        <v>2.1991148575128552</v>
      </c>
      <c r="C37" s="15">
        <f t="shared" si="4"/>
        <v>-1.1755705045849461</v>
      </c>
      <c r="D37" s="15">
        <f t="shared" si="5"/>
        <v>0.80901699437494745</v>
      </c>
      <c r="E37" s="16"/>
    </row>
    <row r="38" spans="1:16" x14ac:dyDescent="0.25">
      <c r="A38" s="7">
        <v>9</v>
      </c>
      <c r="B38" s="15">
        <f t="shared" si="3"/>
        <v>2.5132741228718345</v>
      </c>
      <c r="C38" s="15">
        <f t="shared" si="4"/>
        <v>-1.6180339887498947</v>
      </c>
      <c r="D38" s="15">
        <f t="shared" si="5"/>
        <v>0.58778525229247325</v>
      </c>
      <c r="E38" s="16"/>
    </row>
    <row r="39" spans="1:16" x14ac:dyDescent="0.25">
      <c r="A39" s="7">
        <v>10</v>
      </c>
      <c r="B39" s="15">
        <f t="shared" si="3"/>
        <v>2.8274333882308138</v>
      </c>
      <c r="C39" s="15">
        <f t="shared" si="4"/>
        <v>-1.9021130325903071</v>
      </c>
      <c r="D39" s="15">
        <f t="shared" si="5"/>
        <v>0.30901699437494751</v>
      </c>
      <c r="E39" s="16"/>
    </row>
    <row r="40" spans="1:16" x14ac:dyDescent="0.25">
      <c r="A40" s="7">
        <v>11</v>
      </c>
      <c r="B40" s="15">
        <f t="shared" si="3"/>
        <v>3.1415926535897931</v>
      </c>
      <c r="C40" s="15">
        <f t="shared" si="4"/>
        <v>-2</v>
      </c>
      <c r="D40" s="15">
        <f t="shared" si="5"/>
        <v>1.22514845490862E-16</v>
      </c>
      <c r="E40" s="16"/>
    </row>
    <row r="41" spans="1:16" x14ac:dyDescent="0.25">
      <c r="A41" s="7">
        <v>12</v>
      </c>
      <c r="B41" s="15">
        <f t="shared" si="3"/>
        <v>3.455751918948772</v>
      </c>
      <c r="C41" s="15">
        <f t="shared" si="4"/>
        <v>-1.9021130325903075</v>
      </c>
      <c r="D41" s="15">
        <f t="shared" si="5"/>
        <v>-0.3090169943749469</v>
      </c>
      <c r="E41" s="16"/>
    </row>
    <row r="42" spans="1:16" x14ac:dyDescent="0.25">
      <c r="A42" s="7">
        <v>13</v>
      </c>
      <c r="B42" s="15">
        <f t="shared" si="3"/>
        <v>3.7699111843077517</v>
      </c>
      <c r="C42" s="15">
        <f t="shared" si="4"/>
        <v>-1.6180339887498951</v>
      </c>
      <c r="D42" s="15">
        <f t="shared" si="5"/>
        <v>-0.58778525229247303</v>
      </c>
      <c r="E42" s="16"/>
      <c r="I42" t="s">
        <v>54</v>
      </c>
      <c r="P42" t="s">
        <v>58</v>
      </c>
    </row>
    <row r="43" spans="1:16" x14ac:dyDescent="0.25">
      <c r="A43" s="7">
        <v>14</v>
      </c>
      <c r="B43" s="15">
        <f t="shared" si="3"/>
        <v>4.0840704496667311</v>
      </c>
      <c r="C43" s="15">
        <f t="shared" si="4"/>
        <v>-1.1755705045849465</v>
      </c>
      <c r="D43" s="15">
        <f t="shared" si="5"/>
        <v>-0.80901699437494734</v>
      </c>
      <c r="E43" s="16"/>
    </row>
    <row r="44" spans="1:16" x14ac:dyDescent="0.25">
      <c r="A44" s="7">
        <v>15</v>
      </c>
      <c r="B44" s="15">
        <f t="shared" si="3"/>
        <v>4.3982297150257104</v>
      </c>
      <c r="C44" s="15">
        <f t="shared" si="4"/>
        <v>-0.61803398874989512</v>
      </c>
      <c r="D44" s="15">
        <f t="shared" si="5"/>
        <v>-0.95105651629515353</v>
      </c>
      <c r="E44" s="16"/>
    </row>
    <row r="45" spans="1:16" x14ac:dyDescent="0.25">
      <c r="A45" s="7">
        <v>16</v>
      </c>
      <c r="B45" s="15">
        <f t="shared" si="3"/>
        <v>4.7123889803846897</v>
      </c>
      <c r="C45" s="15">
        <f t="shared" si="4"/>
        <v>-3.67544536472586E-16</v>
      </c>
      <c r="D45" s="15">
        <f t="shared" si="5"/>
        <v>-1</v>
      </c>
      <c r="E45" s="16"/>
    </row>
    <row r="46" spans="1:16" x14ac:dyDescent="0.25">
      <c r="A46" s="7">
        <v>17</v>
      </c>
      <c r="B46" s="15">
        <f t="shared" si="3"/>
        <v>5.026548245743669</v>
      </c>
      <c r="C46" s="15">
        <f t="shared" si="4"/>
        <v>0.61803398874989446</v>
      </c>
      <c r="D46" s="15">
        <f t="shared" si="5"/>
        <v>-0.95105651629515364</v>
      </c>
      <c r="E46" s="16"/>
    </row>
    <row r="47" spans="1:16" x14ac:dyDescent="0.25">
      <c r="A47" s="7">
        <v>18</v>
      </c>
      <c r="B47" s="15">
        <f t="shared" si="3"/>
        <v>5.3407075111026483</v>
      </c>
      <c r="C47" s="15">
        <f t="shared" si="4"/>
        <v>1.1755705045849458</v>
      </c>
      <c r="D47" s="15">
        <f t="shared" si="5"/>
        <v>-0.80901699437494756</v>
      </c>
      <c r="E47" s="16"/>
    </row>
    <row r="48" spans="1:16" x14ac:dyDescent="0.25">
      <c r="A48" s="7">
        <v>19</v>
      </c>
      <c r="B48" s="15">
        <f t="shared" si="3"/>
        <v>5.6548667764616276</v>
      </c>
      <c r="C48" s="15">
        <f t="shared" si="4"/>
        <v>1.6180339887498947</v>
      </c>
      <c r="D48" s="15">
        <f t="shared" si="5"/>
        <v>-0.58778525229247336</v>
      </c>
      <c r="E48" s="16"/>
    </row>
    <row r="49" spans="1:5" x14ac:dyDescent="0.25">
      <c r="A49" s="7">
        <v>20</v>
      </c>
      <c r="B49" s="15">
        <f t="shared" si="3"/>
        <v>5.9690260418206069</v>
      </c>
      <c r="C49" s="15">
        <f t="shared" si="4"/>
        <v>1.9021130325903071</v>
      </c>
      <c r="D49" s="15">
        <f t="shared" si="5"/>
        <v>-0.30901699437494762</v>
      </c>
      <c r="E49" s="16"/>
    </row>
    <row r="50" spans="1:5" x14ac:dyDescent="0.25">
      <c r="A50" s="10">
        <v>21</v>
      </c>
      <c r="B50" s="17">
        <f t="shared" si="3"/>
        <v>6.2831853071795862</v>
      </c>
      <c r="C50" s="17">
        <f t="shared" si="4"/>
        <v>2</v>
      </c>
      <c r="D50" s="17">
        <f t="shared" si="5"/>
        <v>-2.45029690981724E-16</v>
      </c>
      <c r="E50" s="16"/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11" workbookViewId="0">
      <selection sqref="A1:Q3"/>
    </sheetView>
  </sheetViews>
  <sheetFormatPr defaultRowHeight="15" x14ac:dyDescent="0.25"/>
  <cols>
    <col min="1" max="1" width="11.7109375" customWidth="1"/>
    <col min="2" max="3" width="9.28515625" customWidth="1"/>
    <col min="4" max="4" width="3.42578125" customWidth="1"/>
    <col min="11" max="11" width="2.5703125" customWidth="1"/>
  </cols>
  <sheetData>
    <row r="1" spans="1:17" ht="26.25" x14ac:dyDescent="0.25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x14ac:dyDescent="0.25">
      <c r="A2" s="6" t="s">
        <v>4</v>
      </c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x14ac:dyDescent="0.25">
      <c r="A3" s="5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idden="1" x14ac:dyDescent="0.25"/>
    <row r="5" spans="1:17" x14ac:dyDescent="0.25">
      <c r="A5" s="8" t="s">
        <v>5</v>
      </c>
      <c r="B5" s="8" t="s">
        <v>18</v>
      </c>
      <c r="C5" s="8" t="s">
        <v>19</v>
      </c>
    </row>
    <row r="6" spans="1:17" x14ac:dyDescent="0.25">
      <c r="A6" s="7" t="s">
        <v>6</v>
      </c>
      <c r="B6" s="7">
        <v>15</v>
      </c>
      <c r="C6" s="7">
        <v>50</v>
      </c>
    </row>
    <row r="7" spans="1:17" x14ac:dyDescent="0.25">
      <c r="A7" s="7" t="s">
        <v>7</v>
      </c>
      <c r="B7" s="7">
        <v>26</v>
      </c>
      <c r="C7" s="7">
        <v>38</v>
      </c>
    </row>
    <row r="8" spans="1:17" x14ac:dyDescent="0.25">
      <c r="A8" s="7" t="s">
        <v>8</v>
      </c>
      <c r="B8" s="7">
        <v>42</v>
      </c>
      <c r="C8" s="7">
        <v>20</v>
      </c>
    </row>
    <row r="9" spans="1:17" x14ac:dyDescent="0.25">
      <c r="A9" s="7" t="s">
        <v>9</v>
      </c>
      <c r="B9" s="7">
        <v>50</v>
      </c>
      <c r="C9" s="7">
        <v>47</v>
      </c>
    </row>
    <row r="10" spans="1:17" x14ac:dyDescent="0.25">
      <c r="A10" s="7" t="s">
        <v>10</v>
      </c>
      <c r="B10" s="7">
        <v>27</v>
      </c>
      <c r="C10" s="7">
        <v>30</v>
      </c>
    </row>
    <row r="11" spans="1:17" x14ac:dyDescent="0.25">
      <c r="A11" s="7" t="s">
        <v>11</v>
      </c>
      <c r="B11" s="7">
        <v>16</v>
      </c>
      <c r="C11" s="7">
        <v>25</v>
      </c>
    </row>
    <row r="12" spans="1:17" x14ac:dyDescent="0.25">
      <c r="A12" s="7" t="s">
        <v>12</v>
      </c>
      <c r="B12" s="7">
        <v>12</v>
      </c>
      <c r="C12" s="7">
        <v>16</v>
      </c>
    </row>
    <row r="13" spans="1:17" x14ac:dyDescent="0.25">
      <c r="A13" s="7" t="s">
        <v>13</v>
      </c>
      <c r="B13" s="7">
        <v>31</v>
      </c>
      <c r="C13" s="7">
        <v>42</v>
      </c>
    </row>
    <row r="14" spans="1:17" x14ac:dyDescent="0.25">
      <c r="A14" s="7" t="s">
        <v>14</v>
      </c>
      <c r="B14" s="7">
        <v>34</v>
      </c>
      <c r="C14" s="7">
        <v>34</v>
      </c>
    </row>
    <row r="15" spans="1:17" x14ac:dyDescent="0.25">
      <c r="A15" s="7" t="s">
        <v>15</v>
      </c>
      <c r="B15" s="7">
        <v>30</v>
      </c>
      <c r="C15" s="7">
        <v>41</v>
      </c>
    </row>
    <row r="16" spans="1:17" x14ac:dyDescent="0.25">
      <c r="A16" s="7" t="s">
        <v>16</v>
      </c>
      <c r="B16" s="7">
        <v>35</v>
      </c>
      <c r="C16" s="7">
        <v>17</v>
      </c>
    </row>
    <row r="17" spans="1:3" x14ac:dyDescent="0.25">
      <c r="A17" s="7" t="s">
        <v>17</v>
      </c>
      <c r="B17" s="7">
        <v>49</v>
      </c>
      <c r="C17" s="7">
        <v>18</v>
      </c>
    </row>
    <row r="19" spans="1:3" x14ac:dyDescent="0.25">
      <c r="A19" t="s">
        <v>56</v>
      </c>
    </row>
    <row r="20" spans="1:3" x14ac:dyDescent="0.25">
      <c r="A20" t="s">
        <v>66</v>
      </c>
    </row>
    <row r="21" spans="1:3" x14ac:dyDescent="0.25">
      <c r="A21" t="s">
        <v>57</v>
      </c>
    </row>
    <row r="22" spans="1:3" x14ac:dyDescent="0.25">
      <c r="A22" t="s">
        <v>67</v>
      </c>
    </row>
  </sheetData>
  <hyperlinks>
    <hyperlink ref="A1:G1" r:id="rId1" display="Файл скачан с сайта excel2.ru &gt;&gt;&gt;"/>
    <hyperlink ref="A2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Гистограмма</vt:lpstr>
      <vt:lpstr>График</vt:lpstr>
      <vt:lpstr>Точечная1</vt:lpstr>
      <vt:lpstr>Точечная2</vt:lpstr>
      <vt:lpstr>Совмещение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2015-05-16T15:13:48Z</dcterms:modified>
</cp:coreProperties>
</file>