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hidePivotFieldList="1" defaultThemeVersion="124226"/>
  <bookViews>
    <workbookView xWindow="1215" yWindow="1605" windowWidth="15480" windowHeight="11220"/>
  </bookViews>
  <sheets>
    <sheet name="лист1" sheetId="8" r:id="rId1"/>
    <sheet name="EXCEL2.RU" sheetId="9" r:id="rId2"/>
    <sheet name="EXCEL2.RU (2)" sheetId="10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29" i="8" l="1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8" i="8"/>
  <c r="E19" i="8"/>
  <c r="E20" i="8"/>
  <c r="E21" i="8"/>
  <c r="E22" i="8"/>
  <c r="E23" i="8"/>
  <c r="E24" i="8"/>
  <c r="E25" i="8"/>
  <c r="E26" i="8"/>
  <c r="E27" i="8"/>
  <c r="E28" i="8"/>
  <c r="E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7" i="8"/>
  <c r="I18" i="8" l="1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3" i="8"/>
  <c r="G18" i="8"/>
  <c r="G19" i="8"/>
  <c r="G20" i="8"/>
  <c r="G21" i="8"/>
  <c r="G22" i="8"/>
  <c r="G17" i="8"/>
  <c r="J255" i="8" l="1"/>
  <c r="J18" i="8"/>
  <c r="J17" i="8" s="1"/>
  <c r="I255" i="8"/>
  <c r="I17" i="8"/>
  <c r="I253" i="8" l="1"/>
  <c r="I254" i="8"/>
  <c r="I249" i="8"/>
  <c r="I250" i="8"/>
  <c r="I245" i="8"/>
  <c r="I246" i="8"/>
  <c r="I241" i="8"/>
  <c r="I242" i="8"/>
  <c r="I237" i="8"/>
  <c r="I238" i="8"/>
  <c r="I233" i="8"/>
  <c r="I234" i="8"/>
  <c r="I229" i="8"/>
  <c r="I230" i="8"/>
  <c r="I225" i="8"/>
  <c r="I226" i="8"/>
  <c r="I221" i="8"/>
  <c r="I222" i="8"/>
  <c r="I217" i="8"/>
  <c r="I218" i="8"/>
  <c r="I213" i="8"/>
  <c r="I214" i="8"/>
  <c r="I209" i="8"/>
  <c r="I210" i="8"/>
  <c r="I205" i="8"/>
  <c r="I206" i="8"/>
  <c r="I201" i="8"/>
  <c r="I202" i="8"/>
  <c r="I197" i="8"/>
  <c r="I198" i="8"/>
  <c r="I193" i="8"/>
  <c r="I194" i="8"/>
  <c r="I189" i="8"/>
  <c r="I190" i="8"/>
  <c r="I185" i="8"/>
  <c r="I186" i="8"/>
  <c r="I181" i="8"/>
  <c r="I182" i="8"/>
  <c r="I177" i="8"/>
  <c r="I178" i="8"/>
  <c r="I173" i="8"/>
  <c r="I174" i="8"/>
  <c r="I169" i="8"/>
  <c r="I170" i="8"/>
  <c r="I165" i="8"/>
  <c r="I166" i="8"/>
  <c r="I161" i="8"/>
  <c r="I162" i="8"/>
  <c r="I157" i="8"/>
  <c r="I158" i="8"/>
  <c r="I153" i="8"/>
  <c r="I154" i="8"/>
  <c r="I149" i="8"/>
  <c r="I150" i="8"/>
  <c r="I145" i="8"/>
  <c r="I146" i="8"/>
  <c r="I141" i="8"/>
  <c r="I142" i="8"/>
  <c r="I137" i="8"/>
  <c r="I138" i="8"/>
  <c r="I133" i="8"/>
  <c r="I134" i="8"/>
  <c r="I129" i="8"/>
  <c r="I130" i="8"/>
  <c r="I125" i="8"/>
  <c r="I126" i="8"/>
  <c r="I121" i="8"/>
  <c r="I122" i="8"/>
  <c r="I117" i="8"/>
  <c r="I118" i="8"/>
  <c r="I113" i="8"/>
  <c r="I114" i="8"/>
  <c r="I109" i="8"/>
  <c r="I110" i="8"/>
  <c r="I105" i="8"/>
  <c r="I106" i="8"/>
  <c r="I101" i="8"/>
  <c r="I102" i="8"/>
  <c r="I97" i="8"/>
  <c r="I98" i="8"/>
  <c r="I93" i="8"/>
  <c r="I94" i="8"/>
  <c r="I89" i="8"/>
  <c r="I90" i="8"/>
  <c r="I85" i="8"/>
  <c r="I86" i="8"/>
  <c r="I81" i="8"/>
  <c r="I82" i="8"/>
  <c r="I77" i="8"/>
  <c r="I78" i="8"/>
  <c r="I73" i="8"/>
  <c r="I74" i="8"/>
  <c r="I69" i="8"/>
  <c r="I70" i="8"/>
  <c r="I65" i="8"/>
  <c r="I66" i="8"/>
  <c r="I61" i="8"/>
  <c r="I62" i="8"/>
  <c r="I57" i="8"/>
  <c r="I58" i="8"/>
  <c r="I53" i="8"/>
  <c r="I54" i="8"/>
  <c r="I49" i="8"/>
  <c r="I50" i="8"/>
  <c r="I45" i="8"/>
  <c r="I46" i="8"/>
  <c r="I41" i="8"/>
  <c r="I42" i="8"/>
  <c r="I37" i="8"/>
  <c r="I38" i="8"/>
  <c r="I33" i="8"/>
  <c r="I34" i="8"/>
  <c r="I29" i="8"/>
  <c r="I30" i="8"/>
  <c r="I25" i="8"/>
  <c r="I26" i="8"/>
  <c r="I21" i="8"/>
  <c r="I22" i="8"/>
  <c r="J253" i="8"/>
  <c r="J254" i="8"/>
  <c r="J249" i="8"/>
  <c r="J250" i="8"/>
  <c r="J245" i="8"/>
  <c r="J246" i="8"/>
  <c r="J241" i="8"/>
  <c r="J242" i="8"/>
  <c r="J237" i="8"/>
  <c r="J238" i="8"/>
  <c r="J233" i="8"/>
  <c r="J234" i="8"/>
  <c r="J229" i="8"/>
  <c r="J230" i="8"/>
  <c r="J225" i="8"/>
  <c r="J226" i="8"/>
  <c r="J221" i="8"/>
  <c r="J222" i="8"/>
  <c r="J217" i="8"/>
  <c r="J218" i="8"/>
  <c r="J213" i="8"/>
  <c r="J214" i="8"/>
  <c r="J209" i="8"/>
  <c r="J210" i="8"/>
  <c r="J205" i="8"/>
  <c r="J206" i="8"/>
  <c r="J201" i="8"/>
  <c r="J202" i="8"/>
  <c r="J197" i="8"/>
  <c r="J198" i="8"/>
  <c r="J193" i="8"/>
  <c r="J194" i="8"/>
  <c r="J189" i="8"/>
  <c r="J190" i="8"/>
  <c r="J185" i="8"/>
  <c r="J186" i="8"/>
  <c r="J181" i="8"/>
  <c r="J182" i="8"/>
  <c r="J177" i="8"/>
  <c r="J178" i="8"/>
  <c r="J173" i="8"/>
  <c r="J174" i="8"/>
  <c r="J169" i="8"/>
  <c r="J170" i="8"/>
  <c r="J165" i="8"/>
  <c r="J166" i="8"/>
  <c r="J161" i="8"/>
  <c r="J162" i="8"/>
  <c r="J157" i="8"/>
  <c r="J158" i="8"/>
  <c r="J153" i="8"/>
  <c r="J154" i="8"/>
  <c r="J149" i="8"/>
  <c r="J150" i="8"/>
  <c r="J145" i="8"/>
  <c r="J146" i="8"/>
  <c r="J141" i="8"/>
  <c r="J142" i="8"/>
  <c r="J137" i="8"/>
  <c r="J138" i="8"/>
  <c r="J133" i="8"/>
  <c r="J134" i="8"/>
  <c r="J129" i="8"/>
  <c r="J130" i="8"/>
  <c r="J125" i="8"/>
  <c r="J126" i="8"/>
  <c r="J121" i="8"/>
  <c r="J122" i="8"/>
  <c r="J117" i="8"/>
  <c r="J118" i="8"/>
  <c r="J113" i="8"/>
  <c r="J114" i="8"/>
  <c r="J109" i="8"/>
  <c r="J110" i="8"/>
  <c r="J105" i="8"/>
  <c r="J106" i="8"/>
  <c r="J101" i="8"/>
  <c r="J102" i="8"/>
  <c r="J97" i="8"/>
  <c r="J98" i="8"/>
  <c r="J93" i="8"/>
  <c r="J94" i="8"/>
  <c r="J89" i="8"/>
  <c r="J90" i="8"/>
  <c r="J85" i="8"/>
  <c r="J86" i="8"/>
  <c r="J81" i="8"/>
  <c r="J82" i="8"/>
  <c r="J77" i="8"/>
  <c r="J78" i="8"/>
  <c r="J73" i="8"/>
  <c r="J74" i="8"/>
  <c r="J69" i="8"/>
  <c r="J70" i="8"/>
  <c r="J65" i="8"/>
  <c r="J66" i="8"/>
  <c r="J61" i="8"/>
  <c r="J62" i="8"/>
  <c r="J57" i="8"/>
  <c r="J58" i="8"/>
  <c r="J53" i="8"/>
  <c r="J54" i="8"/>
  <c r="J49" i="8"/>
  <c r="J50" i="8"/>
  <c r="J45" i="8"/>
  <c r="J46" i="8"/>
  <c r="J41" i="8"/>
  <c r="J42" i="8"/>
  <c r="J37" i="8"/>
  <c r="J38" i="8"/>
  <c r="J33" i="8"/>
  <c r="J34" i="8"/>
  <c r="J29" i="8"/>
  <c r="J30" i="8"/>
  <c r="J25" i="8"/>
  <c r="J26" i="8"/>
  <c r="J21" i="8"/>
  <c r="J22" i="8"/>
  <c r="I251" i="8"/>
  <c r="I252" i="8"/>
  <c r="I247" i="8"/>
  <c r="I248" i="8"/>
  <c r="I243" i="8"/>
  <c r="I244" i="8"/>
  <c r="I239" i="8"/>
  <c r="I240" i="8"/>
  <c r="I235" i="8"/>
  <c r="I236" i="8"/>
  <c r="I231" i="8"/>
  <c r="I232" i="8"/>
  <c r="I227" i="8"/>
  <c r="I228" i="8"/>
  <c r="I223" i="8"/>
  <c r="I224" i="8"/>
  <c r="I219" i="8"/>
  <c r="I220" i="8"/>
  <c r="I215" i="8"/>
  <c r="I216" i="8"/>
  <c r="I211" i="8"/>
  <c r="I212" i="8"/>
  <c r="I207" i="8"/>
  <c r="I208" i="8"/>
  <c r="I203" i="8"/>
  <c r="I204" i="8"/>
  <c r="I199" i="8"/>
  <c r="I200" i="8"/>
  <c r="I195" i="8"/>
  <c r="I196" i="8"/>
  <c r="I191" i="8"/>
  <c r="I192" i="8"/>
  <c r="I187" i="8"/>
  <c r="I188" i="8"/>
  <c r="I183" i="8"/>
  <c r="I184" i="8"/>
  <c r="I179" i="8"/>
  <c r="I180" i="8"/>
  <c r="I175" i="8"/>
  <c r="I176" i="8"/>
  <c r="I171" i="8"/>
  <c r="I172" i="8"/>
  <c r="I167" i="8"/>
  <c r="I168" i="8"/>
  <c r="I163" i="8"/>
  <c r="I164" i="8"/>
  <c r="I159" i="8"/>
  <c r="I160" i="8"/>
  <c r="I155" i="8"/>
  <c r="I156" i="8"/>
  <c r="I151" i="8"/>
  <c r="I152" i="8"/>
  <c r="I147" i="8"/>
  <c r="I148" i="8"/>
  <c r="I143" i="8"/>
  <c r="I144" i="8"/>
  <c r="I139" i="8"/>
  <c r="I140" i="8"/>
  <c r="I135" i="8"/>
  <c r="I136" i="8"/>
  <c r="I131" i="8"/>
  <c r="I132" i="8"/>
  <c r="I127" i="8"/>
  <c r="I128" i="8"/>
  <c r="I123" i="8"/>
  <c r="I124" i="8"/>
  <c r="I119" i="8"/>
  <c r="I120" i="8"/>
  <c r="I115" i="8"/>
  <c r="I116" i="8"/>
  <c r="I111" i="8"/>
  <c r="I112" i="8"/>
  <c r="I107" i="8"/>
  <c r="I108" i="8"/>
  <c r="I103" i="8"/>
  <c r="I104" i="8"/>
  <c r="I99" i="8"/>
  <c r="I100" i="8"/>
  <c r="I95" i="8"/>
  <c r="I96" i="8"/>
  <c r="I91" i="8"/>
  <c r="I92" i="8"/>
  <c r="I87" i="8"/>
  <c r="I88" i="8"/>
  <c r="I83" i="8"/>
  <c r="I84" i="8"/>
  <c r="I79" i="8"/>
  <c r="I80" i="8"/>
  <c r="I75" i="8"/>
  <c r="I76" i="8"/>
  <c r="I71" i="8"/>
  <c r="I72" i="8"/>
  <c r="I67" i="8"/>
  <c r="I68" i="8"/>
  <c r="I63" i="8"/>
  <c r="I64" i="8"/>
  <c r="I59" i="8"/>
  <c r="I60" i="8"/>
  <c r="I55" i="8"/>
  <c r="I56" i="8"/>
  <c r="I51" i="8"/>
  <c r="I52" i="8"/>
  <c r="I47" i="8"/>
  <c r="I48" i="8"/>
  <c r="I43" i="8"/>
  <c r="I44" i="8"/>
  <c r="I39" i="8"/>
  <c r="I40" i="8"/>
  <c r="I35" i="8"/>
  <c r="I36" i="8"/>
  <c r="I31" i="8"/>
  <c r="I32" i="8"/>
  <c r="I27" i="8"/>
  <c r="I28" i="8"/>
  <c r="I23" i="8"/>
  <c r="I24" i="8"/>
  <c r="I19" i="8"/>
  <c r="I20" i="8"/>
  <c r="J251" i="8"/>
  <c r="J252" i="8"/>
  <c r="J247" i="8"/>
  <c r="J248" i="8"/>
  <c r="J243" i="8"/>
  <c r="J244" i="8"/>
  <c r="J239" i="8"/>
  <c r="J240" i="8"/>
  <c r="J235" i="8"/>
  <c r="J236" i="8"/>
  <c r="J231" i="8"/>
  <c r="J232" i="8"/>
  <c r="J227" i="8"/>
  <c r="J228" i="8"/>
  <c r="J223" i="8"/>
  <c r="J224" i="8"/>
  <c r="J219" i="8"/>
  <c r="J220" i="8"/>
  <c r="J215" i="8"/>
  <c r="J216" i="8"/>
  <c r="J211" i="8"/>
  <c r="J212" i="8"/>
  <c r="J207" i="8"/>
  <c r="J208" i="8"/>
  <c r="J203" i="8"/>
  <c r="J204" i="8"/>
  <c r="J199" i="8"/>
  <c r="J200" i="8"/>
  <c r="J195" i="8"/>
  <c r="J196" i="8"/>
  <c r="J191" i="8"/>
  <c r="J192" i="8"/>
  <c r="J187" i="8"/>
  <c r="J188" i="8"/>
  <c r="J183" i="8"/>
  <c r="J184" i="8"/>
  <c r="J179" i="8"/>
  <c r="J180" i="8"/>
  <c r="J175" i="8"/>
  <c r="J176" i="8"/>
  <c r="J171" i="8"/>
  <c r="J172" i="8"/>
  <c r="J167" i="8"/>
  <c r="J168" i="8"/>
  <c r="J163" i="8"/>
  <c r="J164" i="8"/>
  <c r="J159" i="8"/>
  <c r="J160" i="8"/>
  <c r="J155" i="8"/>
  <c r="J156" i="8"/>
  <c r="J151" i="8"/>
  <c r="J152" i="8"/>
  <c r="J147" i="8"/>
  <c r="J148" i="8"/>
  <c r="J143" i="8"/>
  <c r="J144" i="8"/>
  <c r="J139" i="8"/>
  <c r="J140" i="8"/>
  <c r="J135" i="8"/>
  <c r="J136" i="8"/>
  <c r="J131" i="8"/>
  <c r="J132" i="8"/>
  <c r="J127" i="8"/>
  <c r="J128" i="8"/>
  <c r="J123" i="8"/>
  <c r="J124" i="8"/>
  <c r="J119" i="8"/>
  <c r="J120" i="8"/>
  <c r="J115" i="8"/>
  <c r="J116" i="8"/>
  <c r="J111" i="8"/>
  <c r="J112" i="8"/>
  <c r="J107" i="8"/>
  <c r="J108" i="8"/>
  <c r="J103" i="8"/>
  <c r="J104" i="8"/>
  <c r="J99" i="8"/>
  <c r="J100" i="8"/>
  <c r="J95" i="8"/>
  <c r="J96" i="8"/>
  <c r="J91" i="8"/>
  <c r="J92" i="8"/>
  <c r="J87" i="8"/>
  <c r="J88" i="8"/>
  <c r="J83" i="8"/>
  <c r="J84" i="8"/>
  <c r="J79" i="8"/>
  <c r="J80" i="8"/>
  <c r="J75" i="8"/>
  <c r="J76" i="8"/>
  <c r="J71" i="8"/>
  <c r="J72" i="8"/>
  <c r="J67" i="8"/>
  <c r="J68" i="8"/>
  <c r="J63" i="8"/>
  <c r="J64" i="8"/>
  <c r="J59" i="8"/>
  <c r="J60" i="8"/>
  <c r="J55" i="8"/>
  <c r="J56" i="8"/>
  <c r="J51" i="8"/>
  <c r="J52" i="8"/>
  <c r="J47" i="8"/>
  <c r="J48" i="8"/>
  <c r="J43" i="8"/>
  <c r="J44" i="8"/>
  <c r="J39" i="8"/>
  <c r="J40" i="8"/>
  <c r="J35" i="8"/>
  <c r="J36" i="8"/>
  <c r="J31" i="8"/>
  <c r="J32" i="8"/>
  <c r="J27" i="8"/>
  <c r="J28" i="8"/>
  <c r="J23" i="8"/>
  <c r="J24" i="8"/>
  <c r="J19" i="8"/>
  <c r="J20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H255" i="8" s="1"/>
  <c r="C17" i="8"/>
  <c r="H18" i="8" s="1"/>
  <c r="H17" i="8" s="1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7" i="8"/>
  <c r="C13" i="8"/>
  <c r="C12" i="8"/>
  <c r="C11" i="8"/>
  <c r="C10" i="8"/>
  <c r="D11" i="8" l="1"/>
  <c r="D13" i="8"/>
  <c r="H254" i="8"/>
  <c r="H253" i="8"/>
  <c r="H250" i="8"/>
  <c r="H249" i="8"/>
  <c r="H245" i="8"/>
  <c r="H246" i="8"/>
  <c r="H242" i="8"/>
  <c r="H241" i="8"/>
  <c r="H238" i="8"/>
  <c r="H237" i="8"/>
  <c r="H234" i="8"/>
  <c r="H233" i="8"/>
  <c r="H230" i="8"/>
  <c r="H229" i="8"/>
  <c r="H226" i="8"/>
  <c r="H225" i="8"/>
  <c r="H222" i="8"/>
  <c r="H221" i="8"/>
  <c r="H218" i="8"/>
  <c r="H217" i="8"/>
  <c r="H214" i="8"/>
  <c r="H213" i="8"/>
  <c r="H210" i="8"/>
  <c r="H209" i="8"/>
  <c r="H206" i="8"/>
  <c r="H205" i="8"/>
  <c r="H202" i="8"/>
  <c r="H201" i="8"/>
  <c r="H198" i="8"/>
  <c r="H197" i="8"/>
  <c r="H194" i="8"/>
  <c r="H193" i="8"/>
  <c r="H190" i="8"/>
  <c r="H189" i="8"/>
  <c r="H186" i="8"/>
  <c r="H185" i="8"/>
  <c r="H182" i="8"/>
  <c r="H181" i="8"/>
  <c r="H178" i="8"/>
  <c r="H177" i="8"/>
  <c r="H174" i="8"/>
  <c r="H173" i="8"/>
  <c r="H170" i="8"/>
  <c r="H169" i="8"/>
  <c r="H166" i="8"/>
  <c r="H165" i="8"/>
  <c r="H162" i="8"/>
  <c r="H161" i="8"/>
  <c r="H158" i="8"/>
  <c r="H157" i="8"/>
  <c r="H154" i="8"/>
  <c r="H153" i="8"/>
  <c r="H150" i="8"/>
  <c r="H149" i="8"/>
  <c r="H146" i="8"/>
  <c r="H145" i="8"/>
  <c r="H142" i="8"/>
  <c r="H141" i="8"/>
  <c r="H138" i="8"/>
  <c r="H137" i="8"/>
  <c r="H134" i="8"/>
  <c r="H133" i="8"/>
  <c r="H129" i="8"/>
  <c r="H130" i="8"/>
  <c r="H125" i="8"/>
  <c r="H126" i="8"/>
  <c r="H121" i="8"/>
  <c r="H122" i="8"/>
  <c r="H117" i="8"/>
  <c r="H118" i="8"/>
  <c r="H114" i="8"/>
  <c r="H113" i="8"/>
  <c r="H110" i="8"/>
  <c r="H109" i="8"/>
  <c r="H106" i="8"/>
  <c r="H105" i="8"/>
  <c r="H102" i="8"/>
  <c r="H101" i="8"/>
  <c r="H98" i="8"/>
  <c r="H97" i="8"/>
  <c r="H94" i="8"/>
  <c r="H93" i="8"/>
  <c r="H90" i="8"/>
  <c r="H89" i="8"/>
  <c r="H86" i="8"/>
  <c r="H85" i="8"/>
  <c r="H82" i="8"/>
  <c r="H81" i="8"/>
  <c r="H78" i="8"/>
  <c r="H77" i="8"/>
  <c r="H74" i="8"/>
  <c r="H73" i="8"/>
  <c r="H70" i="8"/>
  <c r="H69" i="8"/>
  <c r="H66" i="8"/>
  <c r="H65" i="8"/>
  <c r="H62" i="8"/>
  <c r="H61" i="8"/>
  <c r="H58" i="8"/>
  <c r="H57" i="8"/>
  <c r="H54" i="8"/>
  <c r="H53" i="8"/>
  <c r="H50" i="8"/>
  <c r="H49" i="8"/>
  <c r="H46" i="8"/>
  <c r="H45" i="8"/>
  <c r="H42" i="8"/>
  <c r="H41" i="8"/>
  <c r="H38" i="8"/>
  <c r="H37" i="8"/>
  <c r="H34" i="8"/>
  <c r="H33" i="8"/>
  <c r="H29" i="8"/>
  <c r="H30" i="8"/>
  <c r="H25" i="8"/>
  <c r="H26" i="8"/>
  <c r="H22" i="8"/>
  <c r="H21" i="8"/>
  <c r="H251" i="8"/>
  <c r="H252" i="8"/>
  <c r="H247" i="8"/>
  <c r="H248" i="8"/>
  <c r="H243" i="8"/>
  <c r="H244" i="8"/>
  <c r="H240" i="8"/>
  <c r="H239" i="8"/>
  <c r="H236" i="8"/>
  <c r="H235" i="8"/>
  <c r="H232" i="8"/>
  <c r="H231" i="8"/>
  <c r="H228" i="8"/>
  <c r="H227" i="8"/>
  <c r="H224" i="8"/>
  <c r="H223" i="8"/>
  <c r="H220" i="8"/>
  <c r="H219" i="8"/>
  <c r="H216" i="8"/>
  <c r="H215" i="8"/>
  <c r="H212" i="8"/>
  <c r="H211" i="8"/>
  <c r="H208" i="8"/>
  <c r="H207" i="8"/>
  <c r="H203" i="8"/>
  <c r="H204" i="8"/>
  <c r="H199" i="8"/>
  <c r="H200" i="8"/>
  <c r="H195" i="8"/>
  <c r="H196" i="8"/>
  <c r="H191" i="8"/>
  <c r="H192" i="8"/>
  <c r="H187" i="8"/>
  <c r="H188" i="8"/>
  <c r="H183" i="8"/>
  <c r="H184" i="8"/>
  <c r="H179" i="8"/>
  <c r="H180" i="8"/>
  <c r="H175" i="8"/>
  <c r="H176" i="8"/>
  <c r="H171" i="8"/>
  <c r="H172" i="8"/>
  <c r="H167" i="8"/>
  <c r="H168" i="8"/>
  <c r="H163" i="8"/>
  <c r="H164" i="8"/>
  <c r="H159" i="8"/>
  <c r="H160" i="8"/>
  <c r="H155" i="8"/>
  <c r="H156" i="8"/>
  <c r="H151" i="8"/>
  <c r="H152" i="8"/>
  <c r="H147" i="8"/>
  <c r="H148" i="8"/>
  <c r="H143" i="8"/>
  <c r="H144" i="8"/>
  <c r="H139" i="8"/>
  <c r="H140" i="8"/>
  <c r="H135" i="8"/>
  <c r="H136" i="8"/>
  <c r="H132" i="8"/>
  <c r="H131" i="8"/>
  <c r="H128" i="8"/>
  <c r="H127" i="8"/>
  <c r="H124" i="8"/>
  <c r="H123" i="8"/>
  <c r="H120" i="8"/>
  <c r="H119" i="8"/>
  <c r="H116" i="8"/>
  <c r="H115" i="8"/>
  <c r="H112" i="8"/>
  <c r="H111" i="8"/>
  <c r="H108" i="8"/>
  <c r="H107" i="8"/>
  <c r="H104" i="8"/>
  <c r="H103" i="8"/>
  <c r="H100" i="8"/>
  <c r="H99" i="8"/>
  <c r="H96" i="8"/>
  <c r="H95" i="8"/>
  <c r="H92" i="8"/>
  <c r="H91" i="8"/>
  <c r="H88" i="8"/>
  <c r="H87" i="8"/>
  <c r="H84" i="8"/>
  <c r="H83" i="8"/>
  <c r="H80" i="8"/>
  <c r="H79" i="8"/>
  <c r="H76" i="8"/>
  <c r="H75" i="8"/>
  <c r="H72" i="8"/>
  <c r="H71" i="8"/>
  <c r="H68" i="8"/>
  <c r="H67" i="8"/>
  <c r="H64" i="8"/>
  <c r="H63" i="8"/>
  <c r="H60" i="8"/>
  <c r="H59" i="8"/>
  <c r="H56" i="8"/>
  <c r="H55" i="8"/>
  <c r="H52" i="8"/>
  <c r="H51" i="8"/>
  <c r="H48" i="8"/>
  <c r="H47" i="8"/>
  <c r="H44" i="8"/>
  <c r="H43" i="8"/>
  <c r="H40" i="8"/>
  <c r="H39" i="8"/>
  <c r="H36" i="8"/>
  <c r="H35" i="8"/>
  <c r="H31" i="8"/>
  <c r="H32" i="8"/>
  <c r="H28" i="8"/>
  <c r="H27" i="8"/>
  <c r="H24" i="8"/>
  <c r="H23" i="8"/>
  <c r="H19" i="8"/>
  <c r="H20" i="8"/>
</calcChain>
</file>

<file path=xl/sharedStrings.xml><?xml version="1.0" encoding="utf-8"?>
<sst xmlns="http://schemas.openxmlformats.org/spreadsheetml/2006/main" count="35" uniqueCount="26">
  <si>
    <t>Срок размещения вклада</t>
  </si>
  <si>
    <t>Ед. изм.</t>
  </si>
  <si>
    <t>Значение</t>
  </si>
  <si>
    <t>руб.</t>
  </si>
  <si>
    <t>лет</t>
  </si>
  <si>
    <t>Сумма вклада начальная</t>
  </si>
  <si>
    <t>Параметры вклада</t>
  </si>
  <si>
    <t>Год</t>
  </si>
  <si>
    <t>Пример расчета наращенной суммы при непрерывном наращении</t>
  </si>
  <si>
    <t>Ставка по вкладу в год</t>
  </si>
  <si>
    <t>Наращенная сумма при непрерывном начислении</t>
  </si>
  <si>
    <t>Наращенная сумма при ежедневном наращении</t>
  </si>
  <si>
    <t>Наращенная сумма при ежемесячном наращении</t>
  </si>
  <si>
    <t>Шаг</t>
  </si>
  <si>
    <t>Месяц</t>
  </si>
  <si>
    <t>Непрерывно</t>
  </si>
  <si>
    <t>Квартал</t>
  </si>
  <si>
    <t>Период капитализации</t>
  </si>
  <si>
    <t>Для графика</t>
  </si>
  <si>
    <t>Непрерывное и дискретное наращение сложных процентов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</si>
  <si>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</si>
  <si>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</si>
  <si>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</si>
  <si>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</si>
  <si>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</si>
  <si>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Непрерывное начисление процентов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</si>
</sst>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1"/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9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10" fontId="9" fillId="0" borderId="1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5" fontId="0" fillId="0" borderId="0" xfId="7" applyNumberFormat="1" applyFont="1"/>
    <xf numFmtId="0" fontId="3" fillId="0" borderId="1" xfId="0" applyFont="1" applyBorder="1" applyAlignment="1">
      <alignment horizontal="centerContinuous"/>
    </xf>
    <xf numFmtId="4" fontId="0" fillId="0" borderId="0" xfId="0" applyNumberFormat="1" applyBorder="1"/>
    <xf numFmtId="4" fontId="0" fillId="3" borderId="1" xfId="0" applyNumberFormat="1" applyFill="1" applyBorder="1"/>
    <xf numFmtId="2" fontId="0" fillId="0" borderId="0" xfId="0" applyNumberFormat="1"/>
    <xf numFmtId="0" fontId="12" fillId="5" borderId="0" xfId="1" applyFont="1" applyFill="1" applyAlignment="1">
      <alignment vertical="center" wrapText="1"/>
    </xf>
    <xf numFmtId="0" fontId="11" fillId="4" borderId="0" xfId="4" applyFont="1" applyFill="1" applyAlignment="1" applyProtection="1">
      <alignment horizontal="center" vertical="center"/>
    </xf>
    <xf numFmtId="0" fontId="11" fillId="4" borderId="0" xfId="4" applyFont="1" applyFill="1" applyAlignment="1" applyProtection="1">
      <alignment vertical="center"/>
    </xf>
    <xf numFmtId="0" fontId="15" fillId="6" borderId="0" xfId="0" applyFont="1" applyFill="1" applyAlignment="1"/>
    <xf numFmtId="0" fontId="16" fillId="6" borderId="0" xfId="0" applyFont="1" applyFill="1" applyAlignment="1">
      <alignment vertical="center"/>
    </xf>
    <xf numFmtId="0" fontId="14" fillId="6" borderId="0" xfId="9" applyFill="1" applyAlignment="1"/>
  </cellXfs>
  <cellStyles count="10">
    <cellStyle name="Currency_TapePivot" xfId="3"/>
    <cellStyle name="Normal_ALLOC1" xfId="8"/>
    <cellStyle name="Гиперссылка" xfId="9" builtinId="8"/>
    <cellStyle name="Гиперссылка 2" xfId="2"/>
    <cellStyle name="Гиперссылка 3" xfId="4"/>
    <cellStyle name="Обычный" xfId="0" builtinId="0"/>
    <cellStyle name="Обычный 2" xfId="1"/>
    <cellStyle name="Обычный 3" xfId="5"/>
    <cellStyle name="Обычный 4" xfId="6"/>
    <cellStyle name="Процентный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лист1!$K$3</c:f>
          <c:strCache>
            <c:ptCount val="1"/>
            <c:pt idx="0">
              <c:v>Непрерывное и дискретное наращение сложных процентов</c:v>
            </c:pt>
          </c:strCache>
        </c:strRef>
      </c:tx>
      <c:layout>
        <c:manualLayout>
          <c:xMode val="edge"/>
          <c:yMode val="edge"/>
          <c:x val="0.14875979663381239"/>
          <c:y val="5.2805280528052806E-2"/>
        </c:manualLayout>
      </c:layout>
      <c:overlay val="1"/>
      <c:txPr>
        <a:bodyPr/>
        <a:lstStyle/>
        <a:p>
          <a:pPr>
            <a:defRPr sz="16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1392236110346346"/>
          <c:y val="0.14020467243574752"/>
          <c:w val="0.85138307361929411"/>
          <c:h val="0.74272706010758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лист1!$B$16</c:f>
              <c:strCache>
                <c:ptCount val="1"/>
                <c:pt idx="0">
                  <c:v>Непрерывно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лист1!$A$17:$A$136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</c:numCache>
            </c:numRef>
          </c:xVal>
          <c:yVal>
            <c:numRef>
              <c:f>лист1!$B$17:$B$136</c:f>
              <c:numCache>
                <c:formatCode>#,##0.00</c:formatCode>
                <c:ptCount val="120"/>
                <c:pt idx="0">
                  <c:v>101680.6330386261</c:v>
                </c:pt>
                <c:pt idx="1">
                  <c:v>103389.5113513574</c:v>
                </c:pt>
                <c:pt idx="2">
                  <c:v>105127.10963760241</c:v>
                </c:pt>
                <c:pt idx="3">
                  <c:v>106893.91057472464</c:v>
                </c:pt>
                <c:pt idx="4">
                  <c:v>108690.4049521229</c:v>
                </c:pt>
                <c:pt idx="5">
                  <c:v>110517.09180756476</c:v>
                </c:pt>
                <c:pt idx="6">
                  <c:v>112374.47856581144</c:v>
                </c:pt>
                <c:pt idx="7">
                  <c:v>114263.08117957227</c:v>
                </c:pt>
                <c:pt idx="8">
                  <c:v>116183.42427282831</c:v>
                </c:pt>
                <c:pt idx="9">
                  <c:v>118136.04128656459</c:v>
                </c:pt>
                <c:pt idx="10">
                  <c:v>120121.47462695157</c:v>
                </c:pt>
                <c:pt idx="11">
                  <c:v>122140.27581601699</c:v>
                </c:pt>
                <c:pt idx="12">
                  <c:v>124193.00564485001</c:v>
                </c:pt>
                <c:pt idx="13">
                  <c:v>126280.23432938014</c:v>
                </c:pt>
                <c:pt idx="14">
                  <c:v>128402.54166877414</c:v>
                </c:pt>
                <c:pt idx="15">
                  <c:v>130560.51720649522</c:v>
                </c:pt>
                <c:pt idx="16">
                  <c:v>132754.7603940687</c:v>
                </c:pt>
                <c:pt idx="17">
                  <c:v>134985.88075760033</c:v>
                </c:pt>
                <c:pt idx="18">
                  <c:v>137254.49806709297</c:v>
                </c:pt>
                <c:pt idx="19">
                  <c:v>139561.24250860896</c:v>
                </c:pt>
                <c:pt idx="20">
                  <c:v>141906.75485932574</c:v>
                </c:pt>
                <c:pt idx="21">
                  <c:v>144291.68666553372</c:v>
                </c:pt>
                <c:pt idx="22">
                  <c:v>146716.7004236255</c:v>
                </c:pt>
                <c:pt idx="23">
                  <c:v>149182.46976412705</c:v>
                </c:pt>
                <c:pt idx="24">
                  <c:v>151689.67963882134</c:v>
                </c:pt>
                <c:pt idx="25">
                  <c:v>154239.02651101747</c:v>
                </c:pt>
                <c:pt idx="26">
                  <c:v>156831.21854901689</c:v>
                </c:pt>
                <c:pt idx="27">
                  <c:v>159466.97582283159</c:v>
                </c:pt>
                <c:pt idx="28">
                  <c:v>162147.03050420797</c:v>
                </c:pt>
                <c:pt idx="29">
                  <c:v>164872.12707001282</c:v>
                </c:pt>
                <c:pt idx="30">
                  <c:v>167643.02250903705</c:v>
                </c:pt>
                <c:pt idx="31">
                  <c:v>170460.48653227533</c:v>
                </c:pt>
                <c:pt idx="32">
                  <c:v>173325.30178673952</c:v>
                </c:pt>
                <c:pt idx="33">
                  <c:v>176238.26407286586</c:v>
                </c:pt>
                <c:pt idx="34">
                  <c:v>179200.18256557555</c:v>
                </c:pt>
                <c:pt idx="35">
                  <c:v>182211.88003905088</c:v>
                </c:pt>
                <c:pt idx="36">
                  <c:v>185274.19309528894</c:v>
                </c:pt>
                <c:pt idx="37">
                  <c:v>188387.97239649631</c:v>
                </c:pt>
                <c:pt idx="38">
                  <c:v>191554.08290138963</c:v>
                </c:pt>
                <c:pt idx="39">
                  <c:v>194773.40410546758</c:v>
                </c:pt>
                <c:pt idx="40">
                  <c:v>198046.83028532082</c:v>
                </c:pt>
                <c:pt idx="41">
                  <c:v>201375.27074704767</c:v>
                </c:pt>
                <c:pt idx="42">
                  <c:v>204759.6500788453</c:v>
                </c:pt>
                <c:pt idx="43">
                  <c:v>208200.90840784556</c:v>
                </c:pt>
                <c:pt idx="44">
                  <c:v>211700.00166126748</c:v>
                </c:pt>
                <c:pt idx="45">
                  <c:v>215257.90183195873</c:v>
                </c:pt>
                <c:pt idx="46">
                  <c:v>218875.59724839995</c:v>
                </c:pt>
                <c:pt idx="47">
                  <c:v>222554.09284924678</c:v>
                </c:pt>
                <c:pt idx="48">
                  <c:v>226294.41046248583</c:v>
                </c:pt>
                <c:pt idx="49">
                  <c:v>230097.5890892825</c:v>
                </c:pt>
                <c:pt idx="50">
                  <c:v>233964.68519259911</c:v>
                </c:pt>
                <c:pt idx="51">
                  <c:v>237896.77299066345</c:v>
                </c:pt>
                <c:pt idx="52">
                  <c:v>241894.94475536991</c:v>
                </c:pt>
                <c:pt idx="53">
                  <c:v>245960.31111569499</c:v>
                </c:pt>
                <c:pt idx="54">
                  <c:v>250094.00136621288</c:v>
                </c:pt>
                <c:pt idx="55">
                  <c:v>254297.1637807955</c:v>
                </c:pt>
                <c:pt idx="56">
                  <c:v>258570.96593158465</c:v>
                </c:pt>
                <c:pt idx="57">
                  <c:v>262916.59501332551</c:v>
                </c:pt>
                <c:pt idx="58">
                  <c:v>267335.25817315019</c:v>
                </c:pt>
                <c:pt idx="59">
                  <c:v>271828.18284590449</c:v>
                </c:pt>
                <c:pt idx="60">
                  <c:v>276396.61709510983</c:v>
                </c:pt>
                <c:pt idx="61">
                  <c:v>281041.82995965506</c:v>
                </c:pt>
                <c:pt idx="62">
                  <c:v>285765.11180631636</c:v>
                </c:pt>
                <c:pt idx="63">
                  <c:v>290567.77468820015</c:v>
                </c:pt>
                <c:pt idx="64">
                  <c:v>295451.15270921064</c:v>
                </c:pt>
                <c:pt idx="65">
                  <c:v>300416.60239464336</c:v>
                </c:pt>
                <c:pt idx="66">
                  <c:v>305465.50306800572</c:v>
                </c:pt>
                <c:pt idx="67">
                  <c:v>310599.25723417208</c:v>
                </c:pt>
                <c:pt idx="68">
                  <c:v>315819.2909689768</c:v>
                </c:pt>
                <c:pt idx="69">
                  <c:v>321127.05431535613</c:v>
                </c:pt>
                <c:pt idx="70">
                  <c:v>326524.02168614673</c:v>
                </c:pt>
                <c:pt idx="71">
                  <c:v>332011.69227365474</c:v>
                </c:pt>
                <c:pt idx="72">
                  <c:v>337591.59046610747</c:v>
                </c:pt>
                <c:pt idx="73">
                  <c:v>343265.2662711041</c:v>
                </c:pt>
                <c:pt idx="74">
                  <c:v>349034.29574618413</c:v>
                </c:pt>
                <c:pt idx="75">
                  <c:v>354900.28143663047</c:v>
                </c:pt>
                <c:pt idx="76">
                  <c:v>360864.85282063147</c:v>
                </c:pt>
                <c:pt idx="77">
                  <c:v>366929.66676192445</c:v>
                </c:pt>
                <c:pt idx="78">
                  <c:v>373096.40797004598</c:v>
                </c:pt>
                <c:pt idx="79">
                  <c:v>379366.78946831776</c:v>
                </c:pt>
                <c:pt idx="80">
                  <c:v>385742.5530696974</c:v>
                </c:pt>
                <c:pt idx="81">
                  <c:v>392225.46986062668</c:v>
                </c:pt>
                <c:pt idx="82">
                  <c:v>398817.34069301077</c:v>
                </c:pt>
                <c:pt idx="83">
                  <c:v>405519.99668446754</c:v>
                </c:pt>
                <c:pt idx="84">
                  <c:v>412335.29972698214</c:v>
                </c:pt>
                <c:pt idx="85">
                  <c:v>419265.14300411171</c:v>
                </c:pt>
                <c:pt idx="86">
                  <c:v>426311.45151688188</c:v>
                </c:pt>
                <c:pt idx="87">
                  <c:v>433476.18261852092</c:v>
                </c:pt>
                <c:pt idx="88">
                  <c:v>440761.32655818301</c:v>
                </c:pt>
                <c:pt idx="89">
                  <c:v>448168.90703380643</c:v>
                </c:pt>
                <c:pt idx="90">
                  <c:v>455700.98175426607</c:v>
                </c:pt>
                <c:pt idx="91">
                  <c:v>463359.64301097183</c:v>
                </c:pt>
                <c:pt idx="92">
                  <c:v>471147.01825907419</c:v>
                </c:pt>
                <c:pt idx="93">
                  <c:v>479065.27070843783</c:v>
                </c:pt>
                <c:pt idx="94">
                  <c:v>487116.59992454742</c:v>
                </c:pt>
                <c:pt idx="95">
                  <c:v>495303.2424395117</c:v>
                </c:pt>
                <c:pt idx="96">
                  <c:v>503627.47237333638</c:v>
                </c:pt>
                <c:pt idx="97">
                  <c:v>512091.60206564015</c:v>
                </c:pt>
                <c:pt idx="98">
                  <c:v>520697.98271798494</c:v>
                </c:pt>
                <c:pt idx="99">
                  <c:v>529449.00504700292</c:v>
                </c:pt>
                <c:pt idx="100">
                  <c:v>538347.09994850017</c:v>
                </c:pt>
                <c:pt idx="101">
                  <c:v>547394.73917272012</c:v>
                </c:pt>
                <c:pt idx="102">
                  <c:v>556594.43601095793</c:v>
                </c:pt>
                <c:pt idx="103">
                  <c:v>565948.74599371257</c:v>
                </c:pt>
                <c:pt idx="104">
                  <c:v>575460.26760057302</c:v>
                </c:pt>
                <c:pt idx="105">
                  <c:v>585131.64298203448</c:v>
                </c:pt>
                <c:pt idx="106">
                  <c:v>594965.55869344622</c:v>
                </c:pt>
                <c:pt idx="107">
                  <c:v>604964.74644129467</c:v>
                </c:pt>
                <c:pt idx="108">
                  <c:v>615131.98384202761</c:v>
                </c:pt>
                <c:pt idx="109">
                  <c:v>625470.09519363288</c:v>
                </c:pt>
                <c:pt idx="110">
                  <c:v>635981.9522601834</c:v>
                </c:pt>
                <c:pt idx="111">
                  <c:v>646670.47506956721</c:v>
                </c:pt>
                <c:pt idx="112">
                  <c:v>657538.63272462669</c:v>
                </c:pt>
                <c:pt idx="113">
                  <c:v>668589.44422792702</c:v>
                </c:pt>
                <c:pt idx="114">
                  <c:v>679825.97932038805</c:v>
                </c:pt>
                <c:pt idx="115">
                  <c:v>691251.35933401017</c:v>
                </c:pt>
                <c:pt idx="116">
                  <c:v>702868.75805892947</c:v>
                </c:pt>
                <c:pt idx="117">
                  <c:v>714681.40262504877</c:v>
                </c:pt>
                <c:pt idx="118">
                  <c:v>726692.57439848164</c:v>
                </c:pt>
                <c:pt idx="119">
                  <c:v>738905.60989306506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01696"/>
        <c:axId val="69917696"/>
      </c:scatterChart>
      <c:scatterChart>
        <c:scatterStyle val="lineMarker"/>
        <c:varyColors val="0"/>
        <c:ser>
          <c:idx val="1"/>
          <c:order val="1"/>
          <c:tx>
            <c:strRef>
              <c:f>лист1!$H$16</c:f>
              <c:strCache>
                <c:ptCount val="1"/>
                <c:pt idx="0">
                  <c:v>Месяц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лист1!$G$17:$G$255</c:f>
              <c:numCache>
                <c:formatCode>General</c:formatCode>
                <c:ptCount val="23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  <c:pt idx="101">
                  <c:v>52</c:v>
                </c:pt>
                <c:pt idx="102">
                  <c:v>52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55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58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61</c:v>
                </c:pt>
                <c:pt idx="120">
                  <c:v>61</c:v>
                </c:pt>
                <c:pt idx="121">
                  <c:v>62</c:v>
                </c:pt>
                <c:pt idx="122">
                  <c:v>62</c:v>
                </c:pt>
                <c:pt idx="123">
                  <c:v>63</c:v>
                </c:pt>
                <c:pt idx="124">
                  <c:v>63</c:v>
                </c:pt>
                <c:pt idx="125">
                  <c:v>64</c:v>
                </c:pt>
                <c:pt idx="126">
                  <c:v>64</c:v>
                </c:pt>
                <c:pt idx="127">
                  <c:v>65</c:v>
                </c:pt>
                <c:pt idx="128">
                  <c:v>65</c:v>
                </c:pt>
                <c:pt idx="129">
                  <c:v>66</c:v>
                </c:pt>
                <c:pt idx="130">
                  <c:v>66</c:v>
                </c:pt>
                <c:pt idx="131">
                  <c:v>67</c:v>
                </c:pt>
                <c:pt idx="132">
                  <c:v>67</c:v>
                </c:pt>
                <c:pt idx="133">
                  <c:v>68</c:v>
                </c:pt>
                <c:pt idx="134">
                  <c:v>68</c:v>
                </c:pt>
                <c:pt idx="135">
                  <c:v>69</c:v>
                </c:pt>
                <c:pt idx="136">
                  <c:v>69</c:v>
                </c:pt>
                <c:pt idx="137">
                  <c:v>70</c:v>
                </c:pt>
                <c:pt idx="138">
                  <c:v>70</c:v>
                </c:pt>
                <c:pt idx="139">
                  <c:v>71</c:v>
                </c:pt>
                <c:pt idx="140">
                  <c:v>71</c:v>
                </c:pt>
                <c:pt idx="141">
                  <c:v>72</c:v>
                </c:pt>
                <c:pt idx="142">
                  <c:v>72</c:v>
                </c:pt>
                <c:pt idx="143">
                  <c:v>73</c:v>
                </c:pt>
                <c:pt idx="144">
                  <c:v>73</c:v>
                </c:pt>
                <c:pt idx="145">
                  <c:v>74</c:v>
                </c:pt>
                <c:pt idx="146">
                  <c:v>74</c:v>
                </c:pt>
                <c:pt idx="147">
                  <c:v>75</c:v>
                </c:pt>
                <c:pt idx="148">
                  <c:v>75</c:v>
                </c:pt>
                <c:pt idx="149">
                  <c:v>76</c:v>
                </c:pt>
                <c:pt idx="150">
                  <c:v>76</c:v>
                </c:pt>
                <c:pt idx="151">
                  <c:v>77</c:v>
                </c:pt>
                <c:pt idx="152">
                  <c:v>77</c:v>
                </c:pt>
                <c:pt idx="153">
                  <c:v>78</c:v>
                </c:pt>
                <c:pt idx="154">
                  <c:v>78</c:v>
                </c:pt>
                <c:pt idx="155">
                  <c:v>79</c:v>
                </c:pt>
                <c:pt idx="156">
                  <c:v>79</c:v>
                </c:pt>
                <c:pt idx="157">
                  <c:v>80</c:v>
                </c:pt>
                <c:pt idx="158">
                  <c:v>80</c:v>
                </c:pt>
                <c:pt idx="159">
                  <c:v>81</c:v>
                </c:pt>
                <c:pt idx="160">
                  <c:v>81</c:v>
                </c:pt>
                <c:pt idx="161">
                  <c:v>82</c:v>
                </c:pt>
                <c:pt idx="162">
                  <c:v>82</c:v>
                </c:pt>
                <c:pt idx="163">
                  <c:v>83</c:v>
                </c:pt>
                <c:pt idx="164">
                  <c:v>83</c:v>
                </c:pt>
                <c:pt idx="165">
                  <c:v>84</c:v>
                </c:pt>
                <c:pt idx="166">
                  <c:v>84</c:v>
                </c:pt>
                <c:pt idx="167">
                  <c:v>85</c:v>
                </c:pt>
                <c:pt idx="168">
                  <c:v>85</c:v>
                </c:pt>
                <c:pt idx="169">
                  <c:v>86</c:v>
                </c:pt>
                <c:pt idx="170">
                  <c:v>86</c:v>
                </c:pt>
                <c:pt idx="171">
                  <c:v>87</c:v>
                </c:pt>
                <c:pt idx="172">
                  <c:v>87</c:v>
                </c:pt>
                <c:pt idx="173">
                  <c:v>88</c:v>
                </c:pt>
                <c:pt idx="174">
                  <c:v>88</c:v>
                </c:pt>
                <c:pt idx="175">
                  <c:v>89</c:v>
                </c:pt>
                <c:pt idx="176">
                  <c:v>89</c:v>
                </c:pt>
                <c:pt idx="177">
                  <c:v>90</c:v>
                </c:pt>
                <c:pt idx="178">
                  <c:v>90</c:v>
                </c:pt>
                <c:pt idx="179">
                  <c:v>91</c:v>
                </c:pt>
                <c:pt idx="180">
                  <c:v>91</c:v>
                </c:pt>
                <c:pt idx="181">
                  <c:v>92</c:v>
                </c:pt>
                <c:pt idx="182">
                  <c:v>92</c:v>
                </c:pt>
                <c:pt idx="183">
                  <c:v>93</c:v>
                </c:pt>
                <c:pt idx="184">
                  <c:v>93</c:v>
                </c:pt>
                <c:pt idx="185">
                  <c:v>94</c:v>
                </c:pt>
                <c:pt idx="186">
                  <c:v>94</c:v>
                </c:pt>
                <c:pt idx="187">
                  <c:v>95</c:v>
                </c:pt>
                <c:pt idx="188">
                  <c:v>95</c:v>
                </c:pt>
                <c:pt idx="189">
                  <c:v>96</c:v>
                </c:pt>
                <c:pt idx="190">
                  <c:v>96</c:v>
                </c:pt>
                <c:pt idx="191">
                  <c:v>97</c:v>
                </c:pt>
                <c:pt idx="192">
                  <c:v>97</c:v>
                </c:pt>
                <c:pt idx="193">
                  <c:v>98</c:v>
                </c:pt>
                <c:pt idx="194">
                  <c:v>98</c:v>
                </c:pt>
                <c:pt idx="195">
                  <c:v>99</c:v>
                </c:pt>
                <c:pt idx="196">
                  <c:v>99</c:v>
                </c:pt>
                <c:pt idx="197">
                  <c:v>100</c:v>
                </c:pt>
                <c:pt idx="198">
                  <c:v>100</c:v>
                </c:pt>
                <c:pt idx="199">
                  <c:v>101</c:v>
                </c:pt>
                <c:pt idx="200">
                  <c:v>101</c:v>
                </c:pt>
                <c:pt idx="201">
                  <c:v>102</c:v>
                </c:pt>
                <c:pt idx="202">
                  <c:v>102</c:v>
                </c:pt>
                <c:pt idx="203">
                  <c:v>103</c:v>
                </c:pt>
                <c:pt idx="204">
                  <c:v>103</c:v>
                </c:pt>
                <c:pt idx="205">
                  <c:v>104</c:v>
                </c:pt>
                <c:pt idx="206">
                  <c:v>104</c:v>
                </c:pt>
                <c:pt idx="207">
                  <c:v>105</c:v>
                </c:pt>
                <c:pt idx="208">
                  <c:v>105</c:v>
                </c:pt>
                <c:pt idx="209">
                  <c:v>106</c:v>
                </c:pt>
                <c:pt idx="210">
                  <c:v>106</c:v>
                </c:pt>
                <c:pt idx="211">
                  <c:v>107</c:v>
                </c:pt>
                <c:pt idx="212">
                  <c:v>107</c:v>
                </c:pt>
                <c:pt idx="213">
                  <c:v>108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110</c:v>
                </c:pt>
                <c:pt idx="218">
                  <c:v>110</c:v>
                </c:pt>
                <c:pt idx="219">
                  <c:v>111</c:v>
                </c:pt>
                <c:pt idx="220">
                  <c:v>111</c:v>
                </c:pt>
                <c:pt idx="221">
                  <c:v>112</c:v>
                </c:pt>
                <c:pt idx="222">
                  <c:v>112</c:v>
                </c:pt>
                <c:pt idx="223">
                  <c:v>113</c:v>
                </c:pt>
                <c:pt idx="224">
                  <c:v>113</c:v>
                </c:pt>
                <c:pt idx="225">
                  <c:v>114</c:v>
                </c:pt>
                <c:pt idx="226">
                  <c:v>114</c:v>
                </c:pt>
                <c:pt idx="227">
                  <c:v>115</c:v>
                </c:pt>
                <c:pt idx="228">
                  <c:v>115</c:v>
                </c:pt>
                <c:pt idx="229">
                  <c:v>116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118</c:v>
                </c:pt>
                <c:pt idx="235">
                  <c:v>119</c:v>
                </c:pt>
                <c:pt idx="236">
                  <c:v>119</c:v>
                </c:pt>
                <c:pt idx="237">
                  <c:v>120</c:v>
                </c:pt>
                <c:pt idx="238">
                  <c:v>120</c:v>
                </c:pt>
              </c:numCache>
            </c:numRef>
          </c:xVal>
          <c:yVal>
            <c:numRef>
              <c:f>лист1!$H$17:$H$255</c:f>
              <c:numCache>
                <c:formatCode>#,##0.00</c:formatCode>
                <c:ptCount val="239"/>
                <c:pt idx="0">
                  <c:v>101666.66666666666</c:v>
                </c:pt>
                <c:pt idx="1">
                  <c:v>101666.66666666666</c:v>
                </c:pt>
                <c:pt idx="2">
                  <c:v>103361.11111111111</c:v>
                </c:pt>
                <c:pt idx="3">
                  <c:v>103361.11111111111</c:v>
                </c:pt>
                <c:pt idx="4">
                  <c:v>105083.79629629628</c:v>
                </c:pt>
                <c:pt idx="5">
                  <c:v>105083.79629629628</c:v>
                </c:pt>
                <c:pt idx="6">
                  <c:v>106835.19290123455</c:v>
                </c:pt>
                <c:pt idx="7">
                  <c:v>106835.19290123455</c:v>
                </c:pt>
                <c:pt idx="8">
                  <c:v>108615.77944958847</c:v>
                </c:pt>
                <c:pt idx="9">
                  <c:v>108615.77944958847</c:v>
                </c:pt>
                <c:pt idx="10">
                  <c:v>110426.04244041494</c:v>
                </c:pt>
                <c:pt idx="11">
                  <c:v>110426.04244041494</c:v>
                </c:pt>
                <c:pt idx="12">
                  <c:v>112266.4764810885</c:v>
                </c:pt>
                <c:pt idx="13">
                  <c:v>112266.4764810885</c:v>
                </c:pt>
                <c:pt idx="14">
                  <c:v>114137.58442243998</c:v>
                </c:pt>
                <c:pt idx="15">
                  <c:v>114137.58442243998</c:v>
                </c:pt>
                <c:pt idx="16">
                  <c:v>116039.87749614731</c:v>
                </c:pt>
                <c:pt idx="17">
                  <c:v>116039.87749614731</c:v>
                </c:pt>
                <c:pt idx="18">
                  <c:v>117973.87545441643</c:v>
                </c:pt>
                <c:pt idx="19">
                  <c:v>117973.87545441643</c:v>
                </c:pt>
                <c:pt idx="20">
                  <c:v>119940.10671199</c:v>
                </c:pt>
                <c:pt idx="21">
                  <c:v>119940.10671199</c:v>
                </c:pt>
                <c:pt idx="22">
                  <c:v>121939.10849052318</c:v>
                </c:pt>
                <c:pt idx="23">
                  <c:v>121939.10849052318</c:v>
                </c:pt>
                <c:pt idx="24">
                  <c:v>123971.42696536524</c:v>
                </c:pt>
                <c:pt idx="25">
                  <c:v>123971.42696536524</c:v>
                </c:pt>
                <c:pt idx="26">
                  <c:v>126037.61741478801</c:v>
                </c:pt>
                <c:pt idx="27">
                  <c:v>126037.61741478801</c:v>
                </c:pt>
                <c:pt idx="28">
                  <c:v>128138.24437170109</c:v>
                </c:pt>
                <c:pt idx="29">
                  <c:v>128138.24437170109</c:v>
                </c:pt>
                <c:pt idx="30">
                  <c:v>130273.88177789612</c:v>
                </c:pt>
                <c:pt idx="31">
                  <c:v>130273.88177789612</c:v>
                </c:pt>
                <c:pt idx="32">
                  <c:v>132445.11314086104</c:v>
                </c:pt>
                <c:pt idx="33">
                  <c:v>132445.11314086104</c:v>
                </c:pt>
                <c:pt idx="34">
                  <c:v>134652.53169320873</c:v>
                </c:pt>
                <c:pt idx="35">
                  <c:v>134652.53169320873</c:v>
                </c:pt>
                <c:pt idx="36">
                  <c:v>136896.74055476219</c:v>
                </c:pt>
                <c:pt idx="37">
                  <c:v>136896.74055476219</c:v>
                </c:pt>
                <c:pt idx="38">
                  <c:v>139178.35289734157</c:v>
                </c:pt>
                <c:pt idx="39">
                  <c:v>139178.35289734157</c:v>
                </c:pt>
                <c:pt idx="40">
                  <c:v>141497.99211229724</c:v>
                </c:pt>
                <c:pt idx="41">
                  <c:v>141497.99211229724</c:v>
                </c:pt>
                <c:pt idx="42">
                  <c:v>143856.29198083555</c:v>
                </c:pt>
                <c:pt idx="43">
                  <c:v>143856.29198083555</c:v>
                </c:pt>
                <c:pt idx="44">
                  <c:v>146253.89684718277</c:v>
                </c:pt>
                <c:pt idx="45">
                  <c:v>146253.89684718277</c:v>
                </c:pt>
                <c:pt idx="46">
                  <c:v>148691.46179463583</c:v>
                </c:pt>
                <c:pt idx="47">
                  <c:v>148691.46179463583</c:v>
                </c:pt>
                <c:pt idx="48">
                  <c:v>151169.65282454641</c:v>
                </c:pt>
                <c:pt idx="49">
                  <c:v>151169.65282454641</c:v>
                </c:pt>
                <c:pt idx="50">
                  <c:v>153689.14703828885</c:v>
                </c:pt>
                <c:pt idx="51">
                  <c:v>153689.14703828885</c:v>
                </c:pt>
                <c:pt idx="52">
                  <c:v>156250.63282226032</c:v>
                </c:pt>
                <c:pt idx="53">
                  <c:v>156250.63282226032</c:v>
                </c:pt>
                <c:pt idx="54">
                  <c:v>158854.81003596468</c:v>
                </c:pt>
                <c:pt idx="55">
                  <c:v>158854.81003596468</c:v>
                </c:pt>
                <c:pt idx="56">
                  <c:v>161502.39020323075</c:v>
                </c:pt>
                <c:pt idx="57">
                  <c:v>161502.39020323075</c:v>
                </c:pt>
                <c:pt idx="58">
                  <c:v>164194.09670661794</c:v>
                </c:pt>
                <c:pt idx="59">
                  <c:v>164194.09670661794</c:v>
                </c:pt>
                <c:pt idx="60">
                  <c:v>166930.66498506151</c:v>
                </c:pt>
                <c:pt idx="61">
                  <c:v>166930.66498506151</c:v>
                </c:pt>
                <c:pt idx="62">
                  <c:v>169712.84273481253</c:v>
                </c:pt>
                <c:pt idx="63">
                  <c:v>169712.84273481253</c:v>
                </c:pt>
                <c:pt idx="64">
                  <c:v>172541.39011372605</c:v>
                </c:pt>
                <c:pt idx="65">
                  <c:v>172541.39011372605</c:v>
                </c:pt>
                <c:pt idx="66">
                  <c:v>175417.07994895484</c:v>
                </c:pt>
                <c:pt idx="67">
                  <c:v>175417.07994895484</c:v>
                </c:pt>
                <c:pt idx="68">
                  <c:v>178340.69794810406</c:v>
                </c:pt>
                <c:pt idx="69">
                  <c:v>178340.69794810406</c:v>
                </c:pt>
                <c:pt idx="70">
                  <c:v>181313.04291390581</c:v>
                </c:pt>
                <c:pt idx="71">
                  <c:v>181313.04291390581</c:v>
                </c:pt>
                <c:pt idx="72">
                  <c:v>184334.92696247093</c:v>
                </c:pt>
                <c:pt idx="73">
                  <c:v>184334.92696247093</c:v>
                </c:pt>
                <c:pt idx="74">
                  <c:v>187407.17574517874</c:v>
                </c:pt>
                <c:pt idx="75">
                  <c:v>187407.17574517874</c:v>
                </c:pt>
                <c:pt idx="76">
                  <c:v>190530.62867426503</c:v>
                </c:pt>
                <c:pt idx="77">
                  <c:v>190530.62867426503</c:v>
                </c:pt>
                <c:pt idx="78">
                  <c:v>193706.13915216943</c:v>
                </c:pt>
                <c:pt idx="79">
                  <c:v>193706.13915216943</c:v>
                </c:pt>
                <c:pt idx="80">
                  <c:v>196934.5748047056</c:v>
                </c:pt>
                <c:pt idx="81">
                  <c:v>196934.5748047056</c:v>
                </c:pt>
                <c:pt idx="82">
                  <c:v>200216.81771811735</c:v>
                </c:pt>
                <c:pt idx="83">
                  <c:v>200216.81771811735</c:v>
                </c:pt>
                <c:pt idx="84">
                  <c:v>203553.76468008594</c:v>
                </c:pt>
                <c:pt idx="85">
                  <c:v>203553.76468008594</c:v>
                </c:pt>
                <c:pt idx="86">
                  <c:v>206946.32742475404</c:v>
                </c:pt>
                <c:pt idx="87">
                  <c:v>206946.32742475404</c:v>
                </c:pt>
                <c:pt idx="88">
                  <c:v>210395.43288183329</c:v>
                </c:pt>
                <c:pt idx="89">
                  <c:v>210395.43288183329</c:v>
                </c:pt>
                <c:pt idx="90">
                  <c:v>213902.02342986385</c:v>
                </c:pt>
                <c:pt idx="91">
                  <c:v>213902.02342986385</c:v>
                </c:pt>
                <c:pt idx="92">
                  <c:v>217467.05715369483</c:v>
                </c:pt>
                <c:pt idx="93">
                  <c:v>217467.05715369483</c:v>
                </c:pt>
                <c:pt idx="94">
                  <c:v>221091.50810625643</c:v>
                </c:pt>
                <c:pt idx="95">
                  <c:v>221091.50810625643</c:v>
                </c:pt>
                <c:pt idx="96">
                  <c:v>224776.36657469402</c:v>
                </c:pt>
                <c:pt idx="97">
                  <c:v>224776.36657469402</c:v>
                </c:pt>
                <c:pt idx="98">
                  <c:v>228522.63935093893</c:v>
                </c:pt>
                <c:pt idx="99">
                  <c:v>228522.63935093893</c:v>
                </c:pt>
                <c:pt idx="100">
                  <c:v>232331.35000678783</c:v>
                </c:pt>
                <c:pt idx="101">
                  <c:v>232331.35000678783</c:v>
                </c:pt>
                <c:pt idx="102">
                  <c:v>236203.5391735677</c:v>
                </c:pt>
                <c:pt idx="103">
                  <c:v>236203.5391735677</c:v>
                </c:pt>
                <c:pt idx="104">
                  <c:v>240140.26482646048</c:v>
                </c:pt>
                <c:pt idx="105">
                  <c:v>240140.26482646048</c:v>
                </c:pt>
                <c:pt idx="106">
                  <c:v>244142.60257356818</c:v>
                </c:pt>
                <c:pt idx="107">
                  <c:v>244142.60257356818</c:v>
                </c:pt>
                <c:pt idx="108">
                  <c:v>248211.64594979424</c:v>
                </c:pt>
                <c:pt idx="109">
                  <c:v>248211.64594979424</c:v>
                </c:pt>
                <c:pt idx="110">
                  <c:v>252348.50671562419</c:v>
                </c:pt>
                <c:pt idx="111">
                  <c:v>252348.50671562419</c:v>
                </c:pt>
                <c:pt idx="112">
                  <c:v>256554.31516088455</c:v>
                </c:pt>
                <c:pt idx="113">
                  <c:v>256554.31516088455</c:v>
                </c:pt>
                <c:pt idx="114">
                  <c:v>260830.22041356596</c:v>
                </c:pt>
                <c:pt idx="115">
                  <c:v>260830.22041356596</c:v>
                </c:pt>
                <c:pt idx="116">
                  <c:v>265177.39075379196</c:v>
                </c:pt>
                <c:pt idx="117">
                  <c:v>265177.39075379196</c:v>
                </c:pt>
                <c:pt idx="118">
                  <c:v>269597.01393302187</c:v>
                </c:pt>
                <c:pt idx="119">
                  <c:v>269597.01393302187</c:v>
                </c:pt>
                <c:pt idx="120">
                  <c:v>274090.29749857233</c:v>
                </c:pt>
                <c:pt idx="121">
                  <c:v>274090.29749857233</c:v>
                </c:pt>
                <c:pt idx="122">
                  <c:v>278658.46912354848</c:v>
                </c:pt>
                <c:pt idx="123">
                  <c:v>278658.46912354848</c:v>
                </c:pt>
                <c:pt idx="124">
                  <c:v>283302.77694227418</c:v>
                </c:pt>
                <c:pt idx="125">
                  <c:v>283302.77694227418</c:v>
                </c:pt>
                <c:pt idx="126">
                  <c:v>288024.48989131209</c:v>
                </c:pt>
                <c:pt idx="127">
                  <c:v>288024.48989131209</c:v>
                </c:pt>
                <c:pt idx="128">
                  <c:v>292824.89805616729</c:v>
                </c:pt>
                <c:pt idx="129">
                  <c:v>292824.89805616729</c:v>
                </c:pt>
                <c:pt idx="130">
                  <c:v>297705.31302377005</c:v>
                </c:pt>
                <c:pt idx="131">
                  <c:v>297705.31302377005</c:v>
                </c:pt>
                <c:pt idx="132">
                  <c:v>302667.06824083289</c:v>
                </c:pt>
                <c:pt idx="133">
                  <c:v>302667.06824083289</c:v>
                </c:pt>
                <c:pt idx="134">
                  <c:v>307711.51937818015</c:v>
                </c:pt>
                <c:pt idx="135">
                  <c:v>307711.51937818015</c:v>
                </c:pt>
                <c:pt idx="136">
                  <c:v>312840.0447011498</c:v>
                </c:pt>
                <c:pt idx="137">
                  <c:v>312840.0447011498</c:v>
                </c:pt>
                <c:pt idx="138">
                  <c:v>318054.04544616892</c:v>
                </c:pt>
                <c:pt idx="139">
                  <c:v>318054.04544616892</c:v>
                </c:pt>
                <c:pt idx="140">
                  <c:v>323354.94620360504</c:v>
                </c:pt>
                <c:pt idx="141">
                  <c:v>323354.94620360504</c:v>
                </c:pt>
                <c:pt idx="142">
                  <c:v>328744.19530699844</c:v>
                </c:pt>
                <c:pt idx="143">
                  <c:v>328744.19530699844</c:v>
                </c:pt>
                <c:pt idx="144">
                  <c:v>334223.26522878179</c:v>
                </c:pt>
                <c:pt idx="145">
                  <c:v>334223.26522878179</c:v>
                </c:pt>
                <c:pt idx="146">
                  <c:v>339793.65298259474</c:v>
                </c:pt>
                <c:pt idx="147">
                  <c:v>339793.65298259474</c:v>
                </c:pt>
                <c:pt idx="148">
                  <c:v>345456.88053230464</c:v>
                </c:pt>
                <c:pt idx="149">
                  <c:v>345456.88053230464</c:v>
                </c:pt>
                <c:pt idx="150">
                  <c:v>351214.49520784302</c:v>
                </c:pt>
                <c:pt idx="151">
                  <c:v>351214.49520784302</c:v>
                </c:pt>
                <c:pt idx="152">
                  <c:v>357068.0701279738</c:v>
                </c:pt>
                <c:pt idx="153">
                  <c:v>357068.0701279738</c:v>
                </c:pt>
                <c:pt idx="154">
                  <c:v>363019.20463010669</c:v>
                </c:pt>
                <c:pt idx="155">
                  <c:v>363019.20463010669</c:v>
                </c:pt>
                <c:pt idx="156">
                  <c:v>369069.52470727504</c:v>
                </c:pt>
                <c:pt idx="157">
                  <c:v>369069.52470727504</c:v>
                </c:pt>
                <c:pt idx="158">
                  <c:v>375220.6834523963</c:v>
                </c:pt>
                <c:pt idx="159">
                  <c:v>375220.6834523963</c:v>
                </c:pt>
                <c:pt idx="160">
                  <c:v>381474.36150993622</c:v>
                </c:pt>
                <c:pt idx="161">
                  <c:v>381474.36150993622</c:v>
                </c:pt>
                <c:pt idx="162">
                  <c:v>387832.2675351018</c:v>
                </c:pt>
                <c:pt idx="163">
                  <c:v>387832.2675351018</c:v>
                </c:pt>
                <c:pt idx="164">
                  <c:v>394296.13866068673</c:v>
                </c:pt>
                <c:pt idx="165">
                  <c:v>394296.13866068673</c:v>
                </c:pt>
                <c:pt idx="166">
                  <c:v>400867.74097169825</c:v>
                </c:pt>
                <c:pt idx="167">
                  <c:v>400867.74097169825</c:v>
                </c:pt>
                <c:pt idx="168">
                  <c:v>407548.86998789315</c:v>
                </c:pt>
                <c:pt idx="169">
                  <c:v>407548.86998789315</c:v>
                </c:pt>
                <c:pt idx="170">
                  <c:v>414341.35115435813</c:v>
                </c:pt>
                <c:pt idx="171">
                  <c:v>414341.35115435813</c:v>
                </c:pt>
                <c:pt idx="172">
                  <c:v>421247.04034026398</c:v>
                </c:pt>
                <c:pt idx="173">
                  <c:v>421247.04034026398</c:v>
                </c:pt>
                <c:pt idx="174">
                  <c:v>428267.82434593514</c:v>
                </c:pt>
                <c:pt idx="175">
                  <c:v>428267.82434593514</c:v>
                </c:pt>
                <c:pt idx="176">
                  <c:v>435405.62141836731</c:v>
                </c:pt>
                <c:pt idx="177">
                  <c:v>435405.62141836731</c:v>
                </c:pt>
                <c:pt idx="178">
                  <c:v>442662.38177534012</c:v>
                </c:pt>
                <c:pt idx="179">
                  <c:v>442662.38177534012</c:v>
                </c:pt>
                <c:pt idx="180">
                  <c:v>450040.08813826239</c:v>
                </c:pt>
                <c:pt idx="181">
                  <c:v>450040.08813826239</c:v>
                </c:pt>
                <c:pt idx="182">
                  <c:v>457540.75627390016</c:v>
                </c:pt>
                <c:pt idx="183">
                  <c:v>457540.75627390016</c:v>
                </c:pt>
                <c:pt idx="184">
                  <c:v>465166.43554513186</c:v>
                </c:pt>
                <c:pt idx="185">
                  <c:v>465166.43554513186</c:v>
                </c:pt>
                <c:pt idx="186">
                  <c:v>472919.209470884</c:v>
                </c:pt>
                <c:pt idx="187">
                  <c:v>472919.209470884</c:v>
                </c:pt>
                <c:pt idx="188">
                  <c:v>480801.19629539852</c:v>
                </c:pt>
                <c:pt idx="189">
                  <c:v>480801.19629539852</c:v>
                </c:pt>
                <c:pt idx="190">
                  <c:v>488814.54956698854</c:v>
                </c:pt>
                <c:pt idx="191">
                  <c:v>488814.54956698854</c:v>
                </c:pt>
                <c:pt idx="192">
                  <c:v>496961.45872643829</c:v>
                </c:pt>
                <c:pt idx="193">
                  <c:v>496961.45872643829</c:v>
                </c:pt>
                <c:pt idx="194">
                  <c:v>505244.14970521227</c:v>
                </c:pt>
                <c:pt idx="195">
                  <c:v>505244.14970521227</c:v>
                </c:pt>
                <c:pt idx="196">
                  <c:v>513664.88553363248</c:v>
                </c:pt>
                <c:pt idx="197">
                  <c:v>513664.88553363248</c:v>
                </c:pt>
                <c:pt idx="198">
                  <c:v>522225.96695919294</c:v>
                </c:pt>
                <c:pt idx="199">
                  <c:v>522225.96695919294</c:v>
                </c:pt>
                <c:pt idx="200">
                  <c:v>530929.73307517951</c:v>
                </c:pt>
                <c:pt idx="201">
                  <c:v>530929.73307517951</c:v>
                </c:pt>
                <c:pt idx="202">
                  <c:v>539778.56195976597</c:v>
                </c:pt>
                <c:pt idx="203">
                  <c:v>539778.56195976597</c:v>
                </c:pt>
                <c:pt idx="204">
                  <c:v>548774.87132576189</c:v>
                </c:pt>
                <c:pt idx="205">
                  <c:v>548774.87132576189</c:v>
                </c:pt>
                <c:pt idx="206">
                  <c:v>557921.1191811912</c:v>
                </c:pt>
                <c:pt idx="207">
                  <c:v>557921.1191811912</c:v>
                </c:pt>
                <c:pt idx="208">
                  <c:v>567219.80450087774</c:v>
                </c:pt>
                <c:pt idx="209">
                  <c:v>567219.80450087774</c:v>
                </c:pt>
                <c:pt idx="210">
                  <c:v>576673.46790922561</c:v>
                </c:pt>
                <c:pt idx="211">
                  <c:v>576673.46790922561</c:v>
                </c:pt>
                <c:pt idx="212">
                  <c:v>586284.69237437926</c:v>
                </c:pt>
                <c:pt idx="213">
                  <c:v>586284.69237437926</c:v>
                </c:pt>
                <c:pt idx="214">
                  <c:v>596056.10391395236</c:v>
                </c:pt>
                <c:pt idx="215">
                  <c:v>596056.10391395236</c:v>
                </c:pt>
                <c:pt idx="216">
                  <c:v>605990.3723125183</c:v>
                </c:pt>
                <c:pt idx="217">
                  <c:v>605990.3723125183</c:v>
                </c:pt>
                <c:pt idx="218">
                  <c:v>616090.21185106027</c:v>
                </c:pt>
                <c:pt idx="219">
                  <c:v>616090.21185106027</c:v>
                </c:pt>
                <c:pt idx="220">
                  <c:v>626358.38204857765</c:v>
                </c:pt>
                <c:pt idx="221">
                  <c:v>626358.38204857765</c:v>
                </c:pt>
                <c:pt idx="222">
                  <c:v>636797.68841605401</c:v>
                </c:pt>
                <c:pt idx="223">
                  <c:v>636797.68841605401</c:v>
                </c:pt>
                <c:pt idx="224">
                  <c:v>647410.98322298832</c:v>
                </c:pt>
                <c:pt idx="225">
                  <c:v>647410.98322298832</c:v>
                </c:pt>
                <c:pt idx="226">
                  <c:v>658201.16627670475</c:v>
                </c:pt>
                <c:pt idx="227">
                  <c:v>658201.16627670475</c:v>
                </c:pt>
                <c:pt idx="228">
                  <c:v>669171.18571464962</c:v>
                </c:pt>
                <c:pt idx="229">
                  <c:v>669171.18571464962</c:v>
                </c:pt>
                <c:pt idx="230">
                  <c:v>680324.03880989389</c:v>
                </c:pt>
                <c:pt idx="231">
                  <c:v>680324.03880989389</c:v>
                </c:pt>
                <c:pt idx="232">
                  <c:v>691662.77279005875</c:v>
                </c:pt>
                <c:pt idx="233">
                  <c:v>691662.77279005875</c:v>
                </c:pt>
                <c:pt idx="234">
                  <c:v>703190.48566989321</c:v>
                </c:pt>
                <c:pt idx="235">
                  <c:v>703190.48566989321</c:v>
                </c:pt>
                <c:pt idx="236">
                  <c:v>714910.32709772454</c:v>
                </c:pt>
                <c:pt idx="237">
                  <c:v>714910.32709772454</c:v>
                </c:pt>
                <c:pt idx="238">
                  <c:v>726825.49921602011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лист1!$I$16</c:f>
              <c:strCache>
                <c:ptCount val="1"/>
                <c:pt idx="0">
                  <c:v>Квартал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лист1!$G$17:$G$255</c:f>
              <c:numCache>
                <c:formatCode>General</c:formatCode>
                <c:ptCount val="23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  <c:pt idx="101">
                  <c:v>52</c:v>
                </c:pt>
                <c:pt idx="102">
                  <c:v>52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55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58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61</c:v>
                </c:pt>
                <c:pt idx="120">
                  <c:v>61</c:v>
                </c:pt>
                <c:pt idx="121">
                  <c:v>62</c:v>
                </c:pt>
                <c:pt idx="122">
                  <c:v>62</c:v>
                </c:pt>
                <c:pt idx="123">
                  <c:v>63</c:v>
                </c:pt>
                <c:pt idx="124">
                  <c:v>63</c:v>
                </c:pt>
                <c:pt idx="125">
                  <c:v>64</c:v>
                </c:pt>
                <c:pt idx="126">
                  <c:v>64</c:v>
                </c:pt>
                <c:pt idx="127">
                  <c:v>65</c:v>
                </c:pt>
                <c:pt idx="128">
                  <c:v>65</c:v>
                </c:pt>
                <c:pt idx="129">
                  <c:v>66</c:v>
                </c:pt>
                <c:pt idx="130">
                  <c:v>66</c:v>
                </c:pt>
                <c:pt idx="131">
                  <c:v>67</c:v>
                </c:pt>
                <c:pt idx="132">
                  <c:v>67</c:v>
                </c:pt>
                <c:pt idx="133">
                  <c:v>68</c:v>
                </c:pt>
                <c:pt idx="134">
                  <c:v>68</c:v>
                </c:pt>
                <c:pt idx="135">
                  <c:v>69</c:v>
                </c:pt>
                <c:pt idx="136">
                  <c:v>69</c:v>
                </c:pt>
                <c:pt idx="137">
                  <c:v>70</c:v>
                </c:pt>
                <c:pt idx="138">
                  <c:v>70</c:v>
                </c:pt>
                <c:pt idx="139">
                  <c:v>71</c:v>
                </c:pt>
                <c:pt idx="140">
                  <c:v>71</c:v>
                </c:pt>
                <c:pt idx="141">
                  <c:v>72</c:v>
                </c:pt>
                <c:pt idx="142">
                  <c:v>72</c:v>
                </c:pt>
                <c:pt idx="143">
                  <c:v>73</c:v>
                </c:pt>
                <c:pt idx="144">
                  <c:v>73</c:v>
                </c:pt>
                <c:pt idx="145">
                  <c:v>74</c:v>
                </c:pt>
                <c:pt idx="146">
                  <c:v>74</c:v>
                </c:pt>
                <c:pt idx="147">
                  <c:v>75</c:v>
                </c:pt>
                <c:pt idx="148">
                  <c:v>75</c:v>
                </c:pt>
                <c:pt idx="149">
                  <c:v>76</c:v>
                </c:pt>
                <c:pt idx="150">
                  <c:v>76</c:v>
                </c:pt>
                <c:pt idx="151">
                  <c:v>77</c:v>
                </c:pt>
                <c:pt idx="152">
                  <c:v>77</c:v>
                </c:pt>
                <c:pt idx="153">
                  <c:v>78</c:v>
                </c:pt>
                <c:pt idx="154">
                  <c:v>78</c:v>
                </c:pt>
                <c:pt idx="155">
                  <c:v>79</c:v>
                </c:pt>
                <c:pt idx="156">
                  <c:v>79</c:v>
                </c:pt>
                <c:pt idx="157">
                  <c:v>80</c:v>
                </c:pt>
                <c:pt idx="158">
                  <c:v>80</c:v>
                </c:pt>
                <c:pt idx="159">
                  <c:v>81</c:v>
                </c:pt>
                <c:pt idx="160">
                  <c:v>81</c:v>
                </c:pt>
                <c:pt idx="161">
                  <c:v>82</c:v>
                </c:pt>
                <c:pt idx="162">
                  <c:v>82</c:v>
                </c:pt>
                <c:pt idx="163">
                  <c:v>83</c:v>
                </c:pt>
                <c:pt idx="164">
                  <c:v>83</c:v>
                </c:pt>
                <c:pt idx="165">
                  <c:v>84</c:v>
                </c:pt>
                <c:pt idx="166">
                  <c:v>84</c:v>
                </c:pt>
                <c:pt idx="167">
                  <c:v>85</c:v>
                </c:pt>
                <c:pt idx="168">
                  <c:v>85</c:v>
                </c:pt>
                <c:pt idx="169">
                  <c:v>86</c:v>
                </c:pt>
                <c:pt idx="170">
                  <c:v>86</c:v>
                </c:pt>
                <c:pt idx="171">
                  <c:v>87</c:v>
                </c:pt>
                <c:pt idx="172">
                  <c:v>87</c:v>
                </c:pt>
                <c:pt idx="173">
                  <c:v>88</c:v>
                </c:pt>
                <c:pt idx="174">
                  <c:v>88</c:v>
                </c:pt>
                <c:pt idx="175">
                  <c:v>89</c:v>
                </c:pt>
                <c:pt idx="176">
                  <c:v>89</c:v>
                </c:pt>
                <c:pt idx="177">
                  <c:v>90</c:v>
                </c:pt>
                <c:pt idx="178">
                  <c:v>90</c:v>
                </c:pt>
                <c:pt idx="179">
                  <c:v>91</c:v>
                </c:pt>
                <c:pt idx="180">
                  <c:v>91</c:v>
                </c:pt>
                <c:pt idx="181">
                  <c:v>92</c:v>
                </c:pt>
                <c:pt idx="182">
                  <c:v>92</c:v>
                </c:pt>
                <c:pt idx="183">
                  <c:v>93</c:v>
                </c:pt>
                <c:pt idx="184">
                  <c:v>93</c:v>
                </c:pt>
                <c:pt idx="185">
                  <c:v>94</c:v>
                </c:pt>
                <c:pt idx="186">
                  <c:v>94</c:v>
                </c:pt>
                <c:pt idx="187">
                  <c:v>95</c:v>
                </c:pt>
                <c:pt idx="188">
                  <c:v>95</c:v>
                </c:pt>
                <c:pt idx="189">
                  <c:v>96</c:v>
                </c:pt>
                <c:pt idx="190">
                  <c:v>96</c:v>
                </c:pt>
                <c:pt idx="191">
                  <c:v>97</c:v>
                </c:pt>
                <c:pt idx="192">
                  <c:v>97</c:v>
                </c:pt>
                <c:pt idx="193">
                  <c:v>98</c:v>
                </c:pt>
                <c:pt idx="194">
                  <c:v>98</c:v>
                </c:pt>
                <c:pt idx="195">
                  <c:v>99</c:v>
                </c:pt>
                <c:pt idx="196">
                  <c:v>99</c:v>
                </c:pt>
                <c:pt idx="197">
                  <c:v>100</c:v>
                </c:pt>
                <c:pt idx="198">
                  <c:v>100</c:v>
                </c:pt>
                <c:pt idx="199">
                  <c:v>101</c:v>
                </c:pt>
                <c:pt idx="200">
                  <c:v>101</c:v>
                </c:pt>
                <c:pt idx="201">
                  <c:v>102</c:v>
                </c:pt>
                <c:pt idx="202">
                  <c:v>102</c:v>
                </c:pt>
                <c:pt idx="203">
                  <c:v>103</c:v>
                </c:pt>
                <c:pt idx="204">
                  <c:v>103</c:v>
                </c:pt>
                <c:pt idx="205">
                  <c:v>104</c:v>
                </c:pt>
                <c:pt idx="206">
                  <c:v>104</c:v>
                </c:pt>
                <c:pt idx="207">
                  <c:v>105</c:v>
                </c:pt>
                <c:pt idx="208">
                  <c:v>105</c:v>
                </c:pt>
                <c:pt idx="209">
                  <c:v>106</c:v>
                </c:pt>
                <c:pt idx="210">
                  <c:v>106</c:v>
                </c:pt>
                <c:pt idx="211">
                  <c:v>107</c:v>
                </c:pt>
                <c:pt idx="212">
                  <c:v>107</c:v>
                </c:pt>
                <c:pt idx="213">
                  <c:v>108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110</c:v>
                </c:pt>
                <c:pt idx="218">
                  <c:v>110</c:v>
                </c:pt>
                <c:pt idx="219">
                  <c:v>111</c:v>
                </c:pt>
                <c:pt idx="220">
                  <c:v>111</c:v>
                </c:pt>
                <c:pt idx="221">
                  <c:v>112</c:v>
                </c:pt>
                <c:pt idx="222">
                  <c:v>112</c:v>
                </c:pt>
                <c:pt idx="223">
                  <c:v>113</c:v>
                </c:pt>
                <c:pt idx="224">
                  <c:v>113</c:v>
                </c:pt>
                <c:pt idx="225">
                  <c:v>114</c:v>
                </c:pt>
                <c:pt idx="226">
                  <c:v>114</c:v>
                </c:pt>
                <c:pt idx="227">
                  <c:v>115</c:v>
                </c:pt>
                <c:pt idx="228">
                  <c:v>115</c:v>
                </c:pt>
                <c:pt idx="229">
                  <c:v>116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118</c:v>
                </c:pt>
                <c:pt idx="235">
                  <c:v>119</c:v>
                </c:pt>
                <c:pt idx="236">
                  <c:v>119</c:v>
                </c:pt>
                <c:pt idx="237">
                  <c:v>120</c:v>
                </c:pt>
                <c:pt idx="238">
                  <c:v>120</c:v>
                </c:pt>
              </c:numCache>
            </c:numRef>
          </c:xVal>
          <c:yVal>
            <c:numRef>
              <c:f>лист1!$I$17:$I$255</c:f>
              <c:numCache>
                <c:formatCode>#,##0.00</c:formatCode>
                <c:ptCount val="239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105000</c:v>
                </c:pt>
                <c:pt idx="5">
                  <c:v>105000</c:v>
                </c:pt>
                <c:pt idx="6">
                  <c:v>105000</c:v>
                </c:pt>
                <c:pt idx="7">
                  <c:v>105000</c:v>
                </c:pt>
                <c:pt idx="8">
                  <c:v>105000</c:v>
                </c:pt>
                <c:pt idx="9">
                  <c:v>105000</c:v>
                </c:pt>
                <c:pt idx="10">
                  <c:v>110250</c:v>
                </c:pt>
                <c:pt idx="11">
                  <c:v>110250</c:v>
                </c:pt>
                <c:pt idx="12">
                  <c:v>110250</c:v>
                </c:pt>
                <c:pt idx="13">
                  <c:v>110250</c:v>
                </c:pt>
                <c:pt idx="14">
                  <c:v>110250</c:v>
                </c:pt>
                <c:pt idx="15">
                  <c:v>110250</c:v>
                </c:pt>
                <c:pt idx="16">
                  <c:v>115762.50000000001</c:v>
                </c:pt>
                <c:pt idx="17">
                  <c:v>115762.50000000001</c:v>
                </c:pt>
                <c:pt idx="18">
                  <c:v>115762.50000000001</c:v>
                </c:pt>
                <c:pt idx="19">
                  <c:v>115762.50000000001</c:v>
                </c:pt>
                <c:pt idx="20">
                  <c:v>115762.50000000001</c:v>
                </c:pt>
                <c:pt idx="21">
                  <c:v>115762.50000000001</c:v>
                </c:pt>
                <c:pt idx="22">
                  <c:v>121550.625</c:v>
                </c:pt>
                <c:pt idx="23">
                  <c:v>121550.625</c:v>
                </c:pt>
                <c:pt idx="24">
                  <c:v>121550.625</c:v>
                </c:pt>
                <c:pt idx="25">
                  <c:v>121550.625</c:v>
                </c:pt>
                <c:pt idx="26">
                  <c:v>121550.625</c:v>
                </c:pt>
                <c:pt idx="27">
                  <c:v>121550.625</c:v>
                </c:pt>
                <c:pt idx="28">
                  <c:v>127628.15625000001</c:v>
                </c:pt>
                <c:pt idx="29">
                  <c:v>127628.15625000001</c:v>
                </c:pt>
                <c:pt idx="30">
                  <c:v>127628.15625000001</c:v>
                </c:pt>
                <c:pt idx="31">
                  <c:v>127628.15625000001</c:v>
                </c:pt>
                <c:pt idx="32">
                  <c:v>127628.15625000001</c:v>
                </c:pt>
                <c:pt idx="33">
                  <c:v>127628.15625000001</c:v>
                </c:pt>
                <c:pt idx="34">
                  <c:v>134009.56406249999</c:v>
                </c:pt>
                <c:pt idx="35">
                  <c:v>134009.56406249999</c:v>
                </c:pt>
                <c:pt idx="36">
                  <c:v>134009.56406249999</c:v>
                </c:pt>
                <c:pt idx="37">
                  <c:v>134009.56406249999</c:v>
                </c:pt>
                <c:pt idx="38">
                  <c:v>134009.56406249999</c:v>
                </c:pt>
                <c:pt idx="39">
                  <c:v>134009.56406249999</c:v>
                </c:pt>
                <c:pt idx="40">
                  <c:v>140710.04226562503</c:v>
                </c:pt>
                <c:pt idx="41">
                  <c:v>140710.04226562503</c:v>
                </c:pt>
                <c:pt idx="42">
                  <c:v>140710.04226562503</c:v>
                </c:pt>
                <c:pt idx="43">
                  <c:v>140710.04226562503</c:v>
                </c:pt>
                <c:pt idx="44">
                  <c:v>140710.04226562503</c:v>
                </c:pt>
                <c:pt idx="45">
                  <c:v>140710.04226562503</c:v>
                </c:pt>
                <c:pt idx="46">
                  <c:v>147745.54437890626</c:v>
                </c:pt>
                <c:pt idx="47">
                  <c:v>147745.54437890626</c:v>
                </c:pt>
                <c:pt idx="48">
                  <c:v>147745.54437890626</c:v>
                </c:pt>
                <c:pt idx="49">
                  <c:v>147745.54437890626</c:v>
                </c:pt>
                <c:pt idx="50">
                  <c:v>147745.54437890626</c:v>
                </c:pt>
                <c:pt idx="51">
                  <c:v>147745.54437890626</c:v>
                </c:pt>
                <c:pt idx="52">
                  <c:v>155132.82159785158</c:v>
                </c:pt>
                <c:pt idx="53">
                  <c:v>155132.82159785158</c:v>
                </c:pt>
                <c:pt idx="54">
                  <c:v>155132.82159785158</c:v>
                </c:pt>
                <c:pt idx="55">
                  <c:v>155132.82159785158</c:v>
                </c:pt>
                <c:pt idx="56">
                  <c:v>155132.82159785158</c:v>
                </c:pt>
                <c:pt idx="57">
                  <c:v>155132.82159785158</c:v>
                </c:pt>
                <c:pt idx="58">
                  <c:v>162889.46267774416</c:v>
                </c:pt>
                <c:pt idx="59">
                  <c:v>162889.46267774416</c:v>
                </c:pt>
                <c:pt idx="60">
                  <c:v>162889.46267774416</c:v>
                </c:pt>
                <c:pt idx="61">
                  <c:v>162889.46267774416</c:v>
                </c:pt>
                <c:pt idx="62">
                  <c:v>162889.46267774416</c:v>
                </c:pt>
                <c:pt idx="63">
                  <c:v>162889.46267774416</c:v>
                </c:pt>
                <c:pt idx="64">
                  <c:v>171033.93581163138</c:v>
                </c:pt>
                <c:pt idx="65">
                  <c:v>171033.93581163138</c:v>
                </c:pt>
                <c:pt idx="66">
                  <c:v>171033.93581163138</c:v>
                </c:pt>
                <c:pt idx="67">
                  <c:v>171033.93581163138</c:v>
                </c:pt>
                <c:pt idx="68">
                  <c:v>171033.93581163138</c:v>
                </c:pt>
                <c:pt idx="69">
                  <c:v>171033.93581163138</c:v>
                </c:pt>
                <c:pt idx="70">
                  <c:v>179585.63260221292</c:v>
                </c:pt>
                <c:pt idx="71">
                  <c:v>179585.63260221292</c:v>
                </c:pt>
                <c:pt idx="72">
                  <c:v>179585.63260221292</c:v>
                </c:pt>
                <c:pt idx="73">
                  <c:v>179585.63260221292</c:v>
                </c:pt>
                <c:pt idx="74">
                  <c:v>179585.63260221292</c:v>
                </c:pt>
                <c:pt idx="75">
                  <c:v>179585.63260221292</c:v>
                </c:pt>
                <c:pt idx="76">
                  <c:v>188564.91423232359</c:v>
                </c:pt>
                <c:pt idx="77">
                  <c:v>188564.91423232359</c:v>
                </c:pt>
                <c:pt idx="78">
                  <c:v>188564.91423232359</c:v>
                </c:pt>
                <c:pt idx="79">
                  <c:v>188564.91423232359</c:v>
                </c:pt>
                <c:pt idx="80">
                  <c:v>188564.91423232359</c:v>
                </c:pt>
                <c:pt idx="81">
                  <c:v>188564.91423232359</c:v>
                </c:pt>
                <c:pt idx="82">
                  <c:v>197993.15994393974</c:v>
                </c:pt>
                <c:pt idx="83">
                  <c:v>197993.15994393974</c:v>
                </c:pt>
                <c:pt idx="84">
                  <c:v>197993.15994393974</c:v>
                </c:pt>
                <c:pt idx="85">
                  <c:v>197993.15994393974</c:v>
                </c:pt>
                <c:pt idx="86">
                  <c:v>197993.15994393974</c:v>
                </c:pt>
                <c:pt idx="87">
                  <c:v>197993.15994393974</c:v>
                </c:pt>
                <c:pt idx="88">
                  <c:v>207892.81794113677</c:v>
                </c:pt>
                <c:pt idx="89">
                  <c:v>207892.81794113677</c:v>
                </c:pt>
                <c:pt idx="90">
                  <c:v>207892.81794113677</c:v>
                </c:pt>
                <c:pt idx="91">
                  <c:v>207892.81794113677</c:v>
                </c:pt>
                <c:pt idx="92">
                  <c:v>207892.81794113677</c:v>
                </c:pt>
                <c:pt idx="93">
                  <c:v>207892.81794113677</c:v>
                </c:pt>
                <c:pt idx="94">
                  <c:v>218287.45883819359</c:v>
                </c:pt>
                <c:pt idx="95">
                  <c:v>218287.45883819359</c:v>
                </c:pt>
                <c:pt idx="96">
                  <c:v>218287.45883819359</c:v>
                </c:pt>
                <c:pt idx="97">
                  <c:v>218287.45883819359</c:v>
                </c:pt>
                <c:pt idx="98">
                  <c:v>218287.45883819359</c:v>
                </c:pt>
                <c:pt idx="99">
                  <c:v>218287.45883819359</c:v>
                </c:pt>
                <c:pt idx="100">
                  <c:v>229201.83178010333</c:v>
                </c:pt>
                <c:pt idx="101">
                  <c:v>229201.83178010333</c:v>
                </c:pt>
                <c:pt idx="102">
                  <c:v>229201.83178010333</c:v>
                </c:pt>
                <c:pt idx="103">
                  <c:v>229201.83178010333</c:v>
                </c:pt>
                <c:pt idx="104">
                  <c:v>229201.83178010333</c:v>
                </c:pt>
                <c:pt idx="105">
                  <c:v>229201.83178010333</c:v>
                </c:pt>
                <c:pt idx="106">
                  <c:v>240661.92336910847</c:v>
                </c:pt>
                <c:pt idx="107">
                  <c:v>240661.92336910847</c:v>
                </c:pt>
                <c:pt idx="108">
                  <c:v>240661.92336910847</c:v>
                </c:pt>
                <c:pt idx="109">
                  <c:v>240661.92336910847</c:v>
                </c:pt>
                <c:pt idx="110">
                  <c:v>240661.92336910847</c:v>
                </c:pt>
                <c:pt idx="111">
                  <c:v>240661.92336910847</c:v>
                </c:pt>
                <c:pt idx="112">
                  <c:v>252695.0195375639</c:v>
                </c:pt>
                <c:pt idx="113">
                  <c:v>252695.0195375639</c:v>
                </c:pt>
                <c:pt idx="114">
                  <c:v>252695.0195375639</c:v>
                </c:pt>
                <c:pt idx="115">
                  <c:v>252695.0195375639</c:v>
                </c:pt>
                <c:pt idx="116">
                  <c:v>252695.0195375639</c:v>
                </c:pt>
                <c:pt idx="117">
                  <c:v>252695.0195375639</c:v>
                </c:pt>
                <c:pt idx="118">
                  <c:v>265329.77051444206</c:v>
                </c:pt>
                <c:pt idx="119">
                  <c:v>265329.77051444206</c:v>
                </c:pt>
                <c:pt idx="120">
                  <c:v>265329.77051444206</c:v>
                </c:pt>
                <c:pt idx="121">
                  <c:v>265329.77051444206</c:v>
                </c:pt>
                <c:pt idx="122">
                  <c:v>265329.77051444206</c:v>
                </c:pt>
                <c:pt idx="123">
                  <c:v>265329.77051444206</c:v>
                </c:pt>
                <c:pt idx="124">
                  <c:v>278596.25904016418</c:v>
                </c:pt>
                <c:pt idx="125">
                  <c:v>278596.25904016418</c:v>
                </c:pt>
                <c:pt idx="126">
                  <c:v>278596.25904016418</c:v>
                </c:pt>
                <c:pt idx="127">
                  <c:v>278596.25904016418</c:v>
                </c:pt>
                <c:pt idx="128">
                  <c:v>278596.25904016418</c:v>
                </c:pt>
                <c:pt idx="129">
                  <c:v>278596.25904016418</c:v>
                </c:pt>
                <c:pt idx="130">
                  <c:v>292526.07199217239</c:v>
                </c:pt>
                <c:pt idx="131">
                  <c:v>292526.07199217239</c:v>
                </c:pt>
                <c:pt idx="132">
                  <c:v>292526.07199217239</c:v>
                </c:pt>
                <c:pt idx="133">
                  <c:v>292526.07199217239</c:v>
                </c:pt>
                <c:pt idx="134">
                  <c:v>292526.07199217239</c:v>
                </c:pt>
                <c:pt idx="135">
                  <c:v>292526.07199217239</c:v>
                </c:pt>
                <c:pt idx="136">
                  <c:v>307152.37559178105</c:v>
                </c:pt>
                <c:pt idx="137">
                  <c:v>307152.37559178105</c:v>
                </c:pt>
                <c:pt idx="138">
                  <c:v>307152.37559178105</c:v>
                </c:pt>
                <c:pt idx="139">
                  <c:v>307152.37559178105</c:v>
                </c:pt>
                <c:pt idx="140">
                  <c:v>307152.37559178105</c:v>
                </c:pt>
                <c:pt idx="141">
                  <c:v>307152.37559178105</c:v>
                </c:pt>
                <c:pt idx="142">
                  <c:v>322509.99437137006</c:v>
                </c:pt>
                <c:pt idx="143">
                  <c:v>322509.99437137006</c:v>
                </c:pt>
                <c:pt idx="144">
                  <c:v>322509.99437137006</c:v>
                </c:pt>
                <c:pt idx="145">
                  <c:v>322509.99437137006</c:v>
                </c:pt>
                <c:pt idx="146">
                  <c:v>322509.99437137006</c:v>
                </c:pt>
                <c:pt idx="147">
                  <c:v>322509.99437137006</c:v>
                </c:pt>
                <c:pt idx="148">
                  <c:v>338635.49408993858</c:v>
                </c:pt>
                <c:pt idx="149">
                  <c:v>338635.49408993858</c:v>
                </c:pt>
                <c:pt idx="150">
                  <c:v>338635.49408993858</c:v>
                </c:pt>
                <c:pt idx="151">
                  <c:v>338635.49408993858</c:v>
                </c:pt>
                <c:pt idx="152">
                  <c:v>338635.49408993858</c:v>
                </c:pt>
                <c:pt idx="153">
                  <c:v>338635.49408993858</c:v>
                </c:pt>
                <c:pt idx="154">
                  <c:v>355567.26879443554</c:v>
                </c:pt>
                <c:pt idx="155">
                  <c:v>355567.26879443554</c:v>
                </c:pt>
                <c:pt idx="156">
                  <c:v>355567.26879443554</c:v>
                </c:pt>
                <c:pt idx="157">
                  <c:v>355567.26879443554</c:v>
                </c:pt>
                <c:pt idx="158">
                  <c:v>355567.26879443554</c:v>
                </c:pt>
                <c:pt idx="159">
                  <c:v>355567.26879443554</c:v>
                </c:pt>
                <c:pt idx="160">
                  <c:v>373345.63223415735</c:v>
                </c:pt>
                <c:pt idx="161">
                  <c:v>373345.63223415735</c:v>
                </c:pt>
                <c:pt idx="162">
                  <c:v>373345.63223415735</c:v>
                </c:pt>
                <c:pt idx="163">
                  <c:v>373345.63223415735</c:v>
                </c:pt>
                <c:pt idx="164">
                  <c:v>373345.63223415735</c:v>
                </c:pt>
                <c:pt idx="165">
                  <c:v>373345.63223415735</c:v>
                </c:pt>
                <c:pt idx="166">
                  <c:v>392012.91384586511</c:v>
                </c:pt>
                <c:pt idx="167">
                  <c:v>392012.91384586511</c:v>
                </c:pt>
                <c:pt idx="168">
                  <c:v>392012.91384586511</c:v>
                </c:pt>
                <c:pt idx="169">
                  <c:v>392012.91384586511</c:v>
                </c:pt>
                <c:pt idx="170">
                  <c:v>392012.91384586511</c:v>
                </c:pt>
                <c:pt idx="171">
                  <c:v>392012.91384586511</c:v>
                </c:pt>
                <c:pt idx="172">
                  <c:v>411613.55953815847</c:v>
                </c:pt>
                <c:pt idx="173">
                  <c:v>411613.55953815847</c:v>
                </c:pt>
                <c:pt idx="174">
                  <c:v>411613.55953815847</c:v>
                </c:pt>
                <c:pt idx="175">
                  <c:v>411613.55953815847</c:v>
                </c:pt>
                <c:pt idx="176">
                  <c:v>411613.55953815847</c:v>
                </c:pt>
                <c:pt idx="177">
                  <c:v>411613.55953815847</c:v>
                </c:pt>
                <c:pt idx="178">
                  <c:v>432194.23751506623</c:v>
                </c:pt>
                <c:pt idx="179">
                  <c:v>432194.23751506623</c:v>
                </c:pt>
                <c:pt idx="180">
                  <c:v>432194.23751506623</c:v>
                </c:pt>
                <c:pt idx="181">
                  <c:v>432194.23751506623</c:v>
                </c:pt>
                <c:pt idx="182">
                  <c:v>432194.23751506623</c:v>
                </c:pt>
                <c:pt idx="183">
                  <c:v>432194.23751506623</c:v>
                </c:pt>
                <c:pt idx="184">
                  <c:v>453803.94939081976</c:v>
                </c:pt>
                <c:pt idx="185">
                  <c:v>453803.94939081976</c:v>
                </c:pt>
                <c:pt idx="186">
                  <c:v>453803.94939081976</c:v>
                </c:pt>
                <c:pt idx="187">
                  <c:v>453803.94939081976</c:v>
                </c:pt>
                <c:pt idx="188">
                  <c:v>453803.94939081976</c:v>
                </c:pt>
                <c:pt idx="189">
                  <c:v>453803.94939081976</c:v>
                </c:pt>
                <c:pt idx="190">
                  <c:v>476494.14686036069</c:v>
                </c:pt>
                <c:pt idx="191">
                  <c:v>476494.14686036069</c:v>
                </c:pt>
                <c:pt idx="192">
                  <c:v>476494.14686036069</c:v>
                </c:pt>
                <c:pt idx="193">
                  <c:v>476494.14686036069</c:v>
                </c:pt>
                <c:pt idx="194">
                  <c:v>476494.14686036069</c:v>
                </c:pt>
                <c:pt idx="195">
                  <c:v>476494.14686036069</c:v>
                </c:pt>
                <c:pt idx="196">
                  <c:v>500318.85420337872</c:v>
                </c:pt>
                <c:pt idx="197">
                  <c:v>500318.85420337872</c:v>
                </c:pt>
                <c:pt idx="198">
                  <c:v>500318.85420337872</c:v>
                </c:pt>
                <c:pt idx="199">
                  <c:v>500318.85420337872</c:v>
                </c:pt>
                <c:pt idx="200">
                  <c:v>500318.85420337872</c:v>
                </c:pt>
                <c:pt idx="201">
                  <c:v>500318.85420337872</c:v>
                </c:pt>
                <c:pt idx="202">
                  <c:v>525334.79691354767</c:v>
                </c:pt>
                <c:pt idx="203">
                  <c:v>525334.79691354767</c:v>
                </c:pt>
                <c:pt idx="204">
                  <c:v>525334.79691354767</c:v>
                </c:pt>
                <c:pt idx="205">
                  <c:v>525334.79691354767</c:v>
                </c:pt>
                <c:pt idx="206">
                  <c:v>525334.79691354767</c:v>
                </c:pt>
                <c:pt idx="207">
                  <c:v>525334.79691354767</c:v>
                </c:pt>
                <c:pt idx="208">
                  <c:v>551601.53675922507</c:v>
                </c:pt>
                <c:pt idx="209">
                  <c:v>551601.53675922507</c:v>
                </c:pt>
                <c:pt idx="210">
                  <c:v>551601.53675922507</c:v>
                </c:pt>
                <c:pt idx="211">
                  <c:v>551601.53675922507</c:v>
                </c:pt>
                <c:pt idx="212">
                  <c:v>551601.53675922507</c:v>
                </c:pt>
                <c:pt idx="213">
                  <c:v>551601.53675922507</c:v>
                </c:pt>
                <c:pt idx="214">
                  <c:v>579181.61359718628</c:v>
                </c:pt>
                <c:pt idx="215">
                  <c:v>579181.61359718628</c:v>
                </c:pt>
                <c:pt idx="216">
                  <c:v>579181.61359718628</c:v>
                </c:pt>
                <c:pt idx="217">
                  <c:v>579181.61359718628</c:v>
                </c:pt>
                <c:pt idx="218">
                  <c:v>579181.61359718628</c:v>
                </c:pt>
                <c:pt idx="219">
                  <c:v>579181.61359718628</c:v>
                </c:pt>
                <c:pt idx="220">
                  <c:v>608140.69427704567</c:v>
                </c:pt>
                <c:pt idx="221">
                  <c:v>608140.69427704567</c:v>
                </c:pt>
                <c:pt idx="222">
                  <c:v>608140.69427704567</c:v>
                </c:pt>
                <c:pt idx="223">
                  <c:v>608140.69427704567</c:v>
                </c:pt>
                <c:pt idx="224">
                  <c:v>608140.69427704567</c:v>
                </c:pt>
                <c:pt idx="225">
                  <c:v>608140.69427704567</c:v>
                </c:pt>
                <c:pt idx="226">
                  <c:v>638547.72899089789</c:v>
                </c:pt>
                <c:pt idx="227">
                  <c:v>638547.72899089789</c:v>
                </c:pt>
                <c:pt idx="228">
                  <c:v>638547.72899089789</c:v>
                </c:pt>
                <c:pt idx="229">
                  <c:v>638547.72899089789</c:v>
                </c:pt>
                <c:pt idx="230">
                  <c:v>638547.72899089789</c:v>
                </c:pt>
                <c:pt idx="231">
                  <c:v>638547.72899089789</c:v>
                </c:pt>
                <c:pt idx="232">
                  <c:v>670475.11544044293</c:v>
                </c:pt>
                <c:pt idx="233">
                  <c:v>670475.11544044293</c:v>
                </c:pt>
                <c:pt idx="234">
                  <c:v>670475.11544044293</c:v>
                </c:pt>
                <c:pt idx="235">
                  <c:v>670475.11544044293</c:v>
                </c:pt>
                <c:pt idx="236">
                  <c:v>670475.11544044293</c:v>
                </c:pt>
                <c:pt idx="237">
                  <c:v>670475.11544044293</c:v>
                </c:pt>
                <c:pt idx="238">
                  <c:v>703998.87121246487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лист1!$J$16</c:f>
              <c:strCache>
                <c:ptCount val="1"/>
                <c:pt idx="0">
                  <c:v>Год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лист1!$G$17:$G$255</c:f>
              <c:numCache>
                <c:formatCode>General</c:formatCode>
                <c:ptCount val="23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  <c:pt idx="101">
                  <c:v>52</c:v>
                </c:pt>
                <c:pt idx="102">
                  <c:v>52</c:v>
                </c:pt>
                <c:pt idx="103">
                  <c:v>53</c:v>
                </c:pt>
                <c:pt idx="104">
                  <c:v>53</c:v>
                </c:pt>
                <c:pt idx="105">
                  <c:v>54</c:v>
                </c:pt>
                <c:pt idx="106">
                  <c:v>54</c:v>
                </c:pt>
                <c:pt idx="107">
                  <c:v>55</c:v>
                </c:pt>
                <c:pt idx="108">
                  <c:v>55</c:v>
                </c:pt>
                <c:pt idx="109">
                  <c:v>56</c:v>
                </c:pt>
                <c:pt idx="110">
                  <c:v>56</c:v>
                </c:pt>
                <c:pt idx="111">
                  <c:v>57</c:v>
                </c:pt>
                <c:pt idx="112">
                  <c:v>57</c:v>
                </c:pt>
                <c:pt idx="113">
                  <c:v>58</c:v>
                </c:pt>
                <c:pt idx="114">
                  <c:v>58</c:v>
                </c:pt>
                <c:pt idx="115">
                  <c:v>59</c:v>
                </c:pt>
                <c:pt idx="116">
                  <c:v>59</c:v>
                </c:pt>
                <c:pt idx="117">
                  <c:v>60</c:v>
                </c:pt>
                <c:pt idx="118">
                  <c:v>60</c:v>
                </c:pt>
                <c:pt idx="119">
                  <c:v>61</c:v>
                </c:pt>
                <c:pt idx="120">
                  <c:v>61</c:v>
                </c:pt>
                <c:pt idx="121">
                  <c:v>62</c:v>
                </c:pt>
                <c:pt idx="122">
                  <c:v>62</c:v>
                </c:pt>
                <c:pt idx="123">
                  <c:v>63</c:v>
                </c:pt>
                <c:pt idx="124">
                  <c:v>63</c:v>
                </c:pt>
                <c:pt idx="125">
                  <c:v>64</c:v>
                </c:pt>
                <c:pt idx="126">
                  <c:v>64</c:v>
                </c:pt>
                <c:pt idx="127">
                  <c:v>65</c:v>
                </c:pt>
                <c:pt idx="128">
                  <c:v>65</c:v>
                </c:pt>
                <c:pt idx="129">
                  <c:v>66</c:v>
                </c:pt>
                <c:pt idx="130">
                  <c:v>66</c:v>
                </c:pt>
                <c:pt idx="131">
                  <c:v>67</c:v>
                </c:pt>
                <c:pt idx="132">
                  <c:v>67</c:v>
                </c:pt>
                <c:pt idx="133">
                  <c:v>68</c:v>
                </c:pt>
                <c:pt idx="134">
                  <c:v>68</c:v>
                </c:pt>
                <c:pt idx="135">
                  <c:v>69</c:v>
                </c:pt>
                <c:pt idx="136">
                  <c:v>69</c:v>
                </c:pt>
                <c:pt idx="137">
                  <c:v>70</c:v>
                </c:pt>
                <c:pt idx="138">
                  <c:v>70</c:v>
                </c:pt>
                <c:pt idx="139">
                  <c:v>71</c:v>
                </c:pt>
                <c:pt idx="140">
                  <c:v>71</c:v>
                </c:pt>
                <c:pt idx="141">
                  <c:v>72</c:v>
                </c:pt>
                <c:pt idx="142">
                  <c:v>72</c:v>
                </c:pt>
                <c:pt idx="143">
                  <c:v>73</c:v>
                </c:pt>
                <c:pt idx="144">
                  <c:v>73</c:v>
                </c:pt>
                <c:pt idx="145">
                  <c:v>74</c:v>
                </c:pt>
                <c:pt idx="146">
                  <c:v>74</c:v>
                </c:pt>
                <c:pt idx="147">
                  <c:v>75</c:v>
                </c:pt>
                <c:pt idx="148">
                  <c:v>75</c:v>
                </c:pt>
                <c:pt idx="149">
                  <c:v>76</c:v>
                </c:pt>
                <c:pt idx="150">
                  <c:v>76</c:v>
                </c:pt>
                <c:pt idx="151">
                  <c:v>77</c:v>
                </c:pt>
                <c:pt idx="152">
                  <c:v>77</c:v>
                </c:pt>
                <c:pt idx="153">
                  <c:v>78</c:v>
                </c:pt>
                <c:pt idx="154">
                  <c:v>78</c:v>
                </c:pt>
                <c:pt idx="155">
                  <c:v>79</c:v>
                </c:pt>
                <c:pt idx="156">
                  <c:v>79</c:v>
                </c:pt>
                <c:pt idx="157">
                  <c:v>80</c:v>
                </c:pt>
                <c:pt idx="158">
                  <c:v>80</c:v>
                </c:pt>
                <c:pt idx="159">
                  <c:v>81</c:v>
                </c:pt>
                <c:pt idx="160">
                  <c:v>81</c:v>
                </c:pt>
                <c:pt idx="161">
                  <c:v>82</c:v>
                </c:pt>
                <c:pt idx="162">
                  <c:v>82</c:v>
                </c:pt>
                <c:pt idx="163">
                  <c:v>83</c:v>
                </c:pt>
                <c:pt idx="164">
                  <c:v>83</c:v>
                </c:pt>
                <c:pt idx="165">
                  <c:v>84</c:v>
                </c:pt>
                <c:pt idx="166">
                  <c:v>84</c:v>
                </c:pt>
                <c:pt idx="167">
                  <c:v>85</c:v>
                </c:pt>
                <c:pt idx="168">
                  <c:v>85</c:v>
                </c:pt>
                <c:pt idx="169">
                  <c:v>86</c:v>
                </c:pt>
                <c:pt idx="170">
                  <c:v>86</c:v>
                </c:pt>
                <c:pt idx="171">
                  <c:v>87</c:v>
                </c:pt>
                <c:pt idx="172">
                  <c:v>87</c:v>
                </c:pt>
                <c:pt idx="173">
                  <c:v>88</c:v>
                </c:pt>
                <c:pt idx="174">
                  <c:v>88</c:v>
                </c:pt>
                <c:pt idx="175">
                  <c:v>89</c:v>
                </c:pt>
                <c:pt idx="176">
                  <c:v>89</c:v>
                </c:pt>
                <c:pt idx="177">
                  <c:v>90</c:v>
                </c:pt>
                <c:pt idx="178">
                  <c:v>90</c:v>
                </c:pt>
                <c:pt idx="179">
                  <c:v>91</c:v>
                </c:pt>
                <c:pt idx="180">
                  <c:v>91</c:v>
                </c:pt>
                <c:pt idx="181">
                  <c:v>92</c:v>
                </c:pt>
                <c:pt idx="182">
                  <c:v>92</c:v>
                </c:pt>
                <c:pt idx="183">
                  <c:v>93</c:v>
                </c:pt>
                <c:pt idx="184">
                  <c:v>93</c:v>
                </c:pt>
                <c:pt idx="185">
                  <c:v>94</c:v>
                </c:pt>
                <c:pt idx="186">
                  <c:v>94</c:v>
                </c:pt>
                <c:pt idx="187">
                  <c:v>95</c:v>
                </c:pt>
                <c:pt idx="188">
                  <c:v>95</c:v>
                </c:pt>
                <c:pt idx="189">
                  <c:v>96</c:v>
                </c:pt>
                <c:pt idx="190">
                  <c:v>96</c:v>
                </c:pt>
                <c:pt idx="191">
                  <c:v>97</c:v>
                </c:pt>
                <c:pt idx="192">
                  <c:v>97</c:v>
                </c:pt>
                <c:pt idx="193">
                  <c:v>98</c:v>
                </c:pt>
                <c:pt idx="194">
                  <c:v>98</c:v>
                </c:pt>
                <c:pt idx="195">
                  <c:v>99</c:v>
                </c:pt>
                <c:pt idx="196">
                  <c:v>99</c:v>
                </c:pt>
                <c:pt idx="197">
                  <c:v>100</c:v>
                </c:pt>
                <c:pt idx="198">
                  <c:v>100</c:v>
                </c:pt>
                <c:pt idx="199">
                  <c:v>101</c:v>
                </c:pt>
                <c:pt idx="200">
                  <c:v>101</c:v>
                </c:pt>
                <c:pt idx="201">
                  <c:v>102</c:v>
                </c:pt>
                <c:pt idx="202">
                  <c:v>102</c:v>
                </c:pt>
                <c:pt idx="203">
                  <c:v>103</c:v>
                </c:pt>
                <c:pt idx="204">
                  <c:v>103</c:v>
                </c:pt>
                <c:pt idx="205">
                  <c:v>104</c:v>
                </c:pt>
                <c:pt idx="206">
                  <c:v>104</c:v>
                </c:pt>
                <c:pt idx="207">
                  <c:v>105</c:v>
                </c:pt>
                <c:pt idx="208">
                  <c:v>105</c:v>
                </c:pt>
                <c:pt idx="209">
                  <c:v>106</c:v>
                </c:pt>
                <c:pt idx="210">
                  <c:v>106</c:v>
                </c:pt>
                <c:pt idx="211">
                  <c:v>107</c:v>
                </c:pt>
                <c:pt idx="212">
                  <c:v>107</c:v>
                </c:pt>
                <c:pt idx="213">
                  <c:v>108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110</c:v>
                </c:pt>
                <c:pt idx="218">
                  <c:v>110</c:v>
                </c:pt>
                <c:pt idx="219">
                  <c:v>111</c:v>
                </c:pt>
                <c:pt idx="220">
                  <c:v>111</c:v>
                </c:pt>
                <c:pt idx="221">
                  <c:v>112</c:v>
                </c:pt>
                <c:pt idx="222">
                  <c:v>112</c:v>
                </c:pt>
                <c:pt idx="223">
                  <c:v>113</c:v>
                </c:pt>
                <c:pt idx="224">
                  <c:v>113</c:v>
                </c:pt>
                <c:pt idx="225">
                  <c:v>114</c:v>
                </c:pt>
                <c:pt idx="226">
                  <c:v>114</c:v>
                </c:pt>
                <c:pt idx="227">
                  <c:v>115</c:v>
                </c:pt>
                <c:pt idx="228">
                  <c:v>115</c:v>
                </c:pt>
                <c:pt idx="229">
                  <c:v>116</c:v>
                </c:pt>
                <c:pt idx="230">
                  <c:v>116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118</c:v>
                </c:pt>
                <c:pt idx="235">
                  <c:v>119</c:v>
                </c:pt>
                <c:pt idx="236">
                  <c:v>119</c:v>
                </c:pt>
                <c:pt idx="237">
                  <c:v>120</c:v>
                </c:pt>
                <c:pt idx="238">
                  <c:v>120</c:v>
                </c:pt>
              </c:numCache>
            </c:numRef>
          </c:xVal>
          <c:yVal>
            <c:numRef>
              <c:f>лист1!$J$17:$J$255</c:f>
              <c:numCache>
                <c:formatCode>#,##0.00</c:formatCode>
                <c:ptCount val="239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100000</c:v>
                </c:pt>
                <c:pt idx="22">
                  <c:v>120000</c:v>
                </c:pt>
                <c:pt idx="23">
                  <c:v>120000</c:v>
                </c:pt>
                <c:pt idx="24">
                  <c:v>120000</c:v>
                </c:pt>
                <c:pt idx="25">
                  <c:v>120000</c:v>
                </c:pt>
                <c:pt idx="26">
                  <c:v>120000</c:v>
                </c:pt>
                <c:pt idx="27">
                  <c:v>120000</c:v>
                </c:pt>
                <c:pt idx="28">
                  <c:v>120000</c:v>
                </c:pt>
                <c:pt idx="29">
                  <c:v>120000</c:v>
                </c:pt>
                <c:pt idx="30">
                  <c:v>120000</c:v>
                </c:pt>
                <c:pt idx="31">
                  <c:v>120000</c:v>
                </c:pt>
                <c:pt idx="32">
                  <c:v>120000</c:v>
                </c:pt>
                <c:pt idx="33">
                  <c:v>120000</c:v>
                </c:pt>
                <c:pt idx="34">
                  <c:v>120000</c:v>
                </c:pt>
                <c:pt idx="35">
                  <c:v>120000</c:v>
                </c:pt>
                <c:pt idx="36">
                  <c:v>120000</c:v>
                </c:pt>
                <c:pt idx="37">
                  <c:v>120000</c:v>
                </c:pt>
                <c:pt idx="38">
                  <c:v>120000</c:v>
                </c:pt>
                <c:pt idx="39">
                  <c:v>120000</c:v>
                </c:pt>
                <c:pt idx="40">
                  <c:v>120000</c:v>
                </c:pt>
                <c:pt idx="41">
                  <c:v>120000</c:v>
                </c:pt>
                <c:pt idx="42">
                  <c:v>120000</c:v>
                </c:pt>
                <c:pt idx="43">
                  <c:v>120000</c:v>
                </c:pt>
                <c:pt idx="44">
                  <c:v>120000</c:v>
                </c:pt>
                <c:pt idx="45">
                  <c:v>120000</c:v>
                </c:pt>
                <c:pt idx="46">
                  <c:v>144000</c:v>
                </c:pt>
                <c:pt idx="47">
                  <c:v>144000</c:v>
                </c:pt>
                <c:pt idx="48">
                  <c:v>144000</c:v>
                </c:pt>
                <c:pt idx="49">
                  <c:v>144000</c:v>
                </c:pt>
                <c:pt idx="50">
                  <c:v>144000</c:v>
                </c:pt>
                <c:pt idx="51">
                  <c:v>144000</c:v>
                </c:pt>
                <c:pt idx="52">
                  <c:v>144000</c:v>
                </c:pt>
                <c:pt idx="53">
                  <c:v>144000</c:v>
                </c:pt>
                <c:pt idx="54">
                  <c:v>144000</c:v>
                </c:pt>
                <c:pt idx="55">
                  <c:v>144000</c:v>
                </c:pt>
                <c:pt idx="56">
                  <c:v>144000</c:v>
                </c:pt>
                <c:pt idx="57">
                  <c:v>144000</c:v>
                </c:pt>
                <c:pt idx="58">
                  <c:v>144000</c:v>
                </c:pt>
                <c:pt idx="59">
                  <c:v>144000</c:v>
                </c:pt>
                <c:pt idx="60">
                  <c:v>144000</c:v>
                </c:pt>
                <c:pt idx="61">
                  <c:v>144000</c:v>
                </c:pt>
                <c:pt idx="62">
                  <c:v>144000</c:v>
                </c:pt>
                <c:pt idx="63">
                  <c:v>144000</c:v>
                </c:pt>
                <c:pt idx="64">
                  <c:v>144000</c:v>
                </c:pt>
                <c:pt idx="65">
                  <c:v>144000</c:v>
                </c:pt>
                <c:pt idx="66">
                  <c:v>144000</c:v>
                </c:pt>
                <c:pt idx="67">
                  <c:v>144000</c:v>
                </c:pt>
                <c:pt idx="68">
                  <c:v>144000</c:v>
                </c:pt>
                <c:pt idx="69">
                  <c:v>144000</c:v>
                </c:pt>
                <c:pt idx="70">
                  <c:v>172800</c:v>
                </c:pt>
                <c:pt idx="71">
                  <c:v>172800</c:v>
                </c:pt>
                <c:pt idx="72">
                  <c:v>172800</c:v>
                </c:pt>
                <c:pt idx="73">
                  <c:v>172800</c:v>
                </c:pt>
                <c:pt idx="74">
                  <c:v>172800</c:v>
                </c:pt>
                <c:pt idx="75">
                  <c:v>172800</c:v>
                </c:pt>
                <c:pt idx="76">
                  <c:v>172800</c:v>
                </c:pt>
                <c:pt idx="77">
                  <c:v>172800</c:v>
                </c:pt>
                <c:pt idx="78">
                  <c:v>172800</c:v>
                </c:pt>
                <c:pt idx="79">
                  <c:v>172800</c:v>
                </c:pt>
                <c:pt idx="80">
                  <c:v>172800</c:v>
                </c:pt>
                <c:pt idx="81">
                  <c:v>172800</c:v>
                </c:pt>
                <c:pt idx="82">
                  <c:v>172800</c:v>
                </c:pt>
                <c:pt idx="83">
                  <c:v>172800</c:v>
                </c:pt>
                <c:pt idx="84">
                  <c:v>172800</c:v>
                </c:pt>
                <c:pt idx="85">
                  <c:v>172800</c:v>
                </c:pt>
                <c:pt idx="86">
                  <c:v>172800</c:v>
                </c:pt>
                <c:pt idx="87">
                  <c:v>172800</c:v>
                </c:pt>
                <c:pt idx="88">
                  <c:v>172800</c:v>
                </c:pt>
                <c:pt idx="89">
                  <c:v>172800</c:v>
                </c:pt>
                <c:pt idx="90">
                  <c:v>172800</c:v>
                </c:pt>
                <c:pt idx="91">
                  <c:v>172800</c:v>
                </c:pt>
                <c:pt idx="92">
                  <c:v>172800</c:v>
                </c:pt>
                <c:pt idx="93">
                  <c:v>172800</c:v>
                </c:pt>
                <c:pt idx="94">
                  <c:v>207360</c:v>
                </c:pt>
                <c:pt idx="95">
                  <c:v>207360</c:v>
                </c:pt>
                <c:pt idx="96">
                  <c:v>207360</c:v>
                </c:pt>
                <c:pt idx="97">
                  <c:v>207360</c:v>
                </c:pt>
                <c:pt idx="98">
                  <c:v>207360</c:v>
                </c:pt>
                <c:pt idx="99">
                  <c:v>207360</c:v>
                </c:pt>
                <c:pt idx="100">
                  <c:v>207360</c:v>
                </c:pt>
                <c:pt idx="101">
                  <c:v>207360</c:v>
                </c:pt>
                <c:pt idx="102">
                  <c:v>207360</c:v>
                </c:pt>
                <c:pt idx="103">
                  <c:v>207360</c:v>
                </c:pt>
                <c:pt idx="104">
                  <c:v>207360</c:v>
                </c:pt>
                <c:pt idx="105">
                  <c:v>207360</c:v>
                </c:pt>
                <c:pt idx="106">
                  <c:v>207360</c:v>
                </c:pt>
                <c:pt idx="107">
                  <c:v>207360</c:v>
                </c:pt>
                <c:pt idx="108">
                  <c:v>207360</c:v>
                </c:pt>
                <c:pt idx="109">
                  <c:v>207360</c:v>
                </c:pt>
                <c:pt idx="110">
                  <c:v>207360</c:v>
                </c:pt>
                <c:pt idx="111">
                  <c:v>207360</c:v>
                </c:pt>
                <c:pt idx="112">
                  <c:v>207360</c:v>
                </c:pt>
                <c:pt idx="113">
                  <c:v>207360</c:v>
                </c:pt>
                <c:pt idx="114">
                  <c:v>207360</c:v>
                </c:pt>
                <c:pt idx="115">
                  <c:v>207360</c:v>
                </c:pt>
                <c:pt idx="116">
                  <c:v>207360</c:v>
                </c:pt>
                <c:pt idx="117">
                  <c:v>207360</c:v>
                </c:pt>
                <c:pt idx="118">
                  <c:v>248832</c:v>
                </c:pt>
                <c:pt idx="119">
                  <c:v>248832</c:v>
                </c:pt>
                <c:pt idx="120">
                  <c:v>248832</c:v>
                </c:pt>
                <c:pt idx="121">
                  <c:v>248832</c:v>
                </c:pt>
                <c:pt idx="122">
                  <c:v>248832</c:v>
                </c:pt>
                <c:pt idx="123">
                  <c:v>248832</c:v>
                </c:pt>
                <c:pt idx="124">
                  <c:v>248832</c:v>
                </c:pt>
                <c:pt idx="125">
                  <c:v>248832</c:v>
                </c:pt>
                <c:pt idx="126">
                  <c:v>248832</c:v>
                </c:pt>
                <c:pt idx="127">
                  <c:v>248832</c:v>
                </c:pt>
                <c:pt idx="128">
                  <c:v>248832</c:v>
                </c:pt>
                <c:pt idx="129">
                  <c:v>248832</c:v>
                </c:pt>
                <c:pt idx="130">
                  <c:v>248832</c:v>
                </c:pt>
                <c:pt idx="131">
                  <c:v>248832</c:v>
                </c:pt>
                <c:pt idx="132">
                  <c:v>248832</c:v>
                </c:pt>
                <c:pt idx="133">
                  <c:v>248832</c:v>
                </c:pt>
                <c:pt idx="134">
                  <c:v>248832</c:v>
                </c:pt>
                <c:pt idx="135">
                  <c:v>248832</c:v>
                </c:pt>
                <c:pt idx="136">
                  <c:v>248832</c:v>
                </c:pt>
                <c:pt idx="137">
                  <c:v>248832</c:v>
                </c:pt>
                <c:pt idx="138">
                  <c:v>248832</c:v>
                </c:pt>
                <c:pt idx="139">
                  <c:v>248832</c:v>
                </c:pt>
                <c:pt idx="140">
                  <c:v>248832</c:v>
                </c:pt>
                <c:pt idx="141">
                  <c:v>248832</c:v>
                </c:pt>
                <c:pt idx="142">
                  <c:v>298598.39999999997</c:v>
                </c:pt>
                <c:pt idx="143">
                  <c:v>298598.39999999997</c:v>
                </c:pt>
                <c:pt idx="144">
                  <c:v>298598.39999999997</c:v>
                </c:pt>
                <c:pt idx="145">
                  <c:v>298598.39999999997</c:v>
                </c:pt>
                <c:pt idx="146">
                  <c:v>298598.39999999997</c:v>
                </c:pt>
                <c:pt idx="147">
                  <c:v>298598.39999999997</c:v>
                </c:pt>
                <c:pt idx="148">
                  <c:v>298598.39999999997</c:v>
                </c:pt>
                <c:pt idx="149">
                  <c:v>298598.39999999997</c:v>
                </c:pt>
                <c:pt idx="150">
                  <c:v>298598.39999999997</c:v>
                </c:pt>
                <c:pt idx="151">
                  <c:v>298598.39999999997</c:v>
                </c:pt>
                <c:pt idx="152">
                  <c:v>298598.39999999997</c:v>
                </c:pt>
                <c:pt idx="153">
                  <c:v>298598.39999999997</c:v>
                </c:pt>
                <c:pt idx="154">
                  <c:v>298598.39999999997</c:v>
                </c:pt>
                <c:pt idx="155">
                  <c:v>298598.39999999997</c:v>
                </c:pt>
                <c:pt idx="156">
                  <c:v>298598.39999999997</c:v>
                </c:pt>
                <c:pt idx="157">
                  <c:v>298598.39999999997</c:v>
                </c:pt>
                <c:pt idx="158">
                  <c:v>298598.39999999997</c:v>
                </c:pt>
                <c:pt idx="159">
                  <c:v>298598.39999999997</c:v>
                </c:pt>
                <c:pt idx="160">
                  <c:v>298598.39999999997</c:v>
                </c:pt>
                <c:pt idx="161">
                  <c:v>298598.39999999997</c:v>
                </c:pt>
                <c:pt idx="162">
                  <c:v>298598.39999999997</c:v>
                </c:pt>
                <c:pt idx="163">
                  <c:v>298598.39999999997</c:v>
                </c:pt>
                <c:pt idx="164">
                  <c:v>298598.39999999997</c:v>
                </c:pt>
                <c:pt idx="165">
                  <c:v>298598.39999999997</c:v>
                </c:pt>
                <c:pt idx="166">
                  <c:v>358318.07999999996</c:v>
                </c:pt>
                <c:pt idx="167">
                  <c:v>358318.07999999996</c:v>
                </c:pt>
                <c:pt idx="168">
                  <c:v>358318.07999999996</c:v>
                </c:pt>
                <c:pt idx="169">
                  <c:v>358318.07999999996</c:v>
                </c:pt>
                <c:pt idx="170">
                  <c:v>358318.07999999996</c:v>
                </c:pt>
                <c:pt idx="171">
                  <c:v>358318.07999999996</c:v>
                </c:pt>
                <c:pt idx="172">
                  <c:v>358318.07999999996</c:v>
                </c:pt>
                <c:pt idx="173">
                  <c:v>358318.07999999996</c:v>
                </c:pt>
                <c:pt idx="174">
                  <c:v>358318.07999999996</c:v>
                </c:pt>
                <c:pt idx="175">
                  <c:v>358318.07999999996</c:v>
                </c:pt>
                <c:pt idx="176">
                  <c:v>358318.07999999996</c:v>
                </c:pt>
                <c:pt idx="177">
                  <c:v>358318.07999999996</c:v>
                </c:pt>
                <c:pt idx="178">
                  <c:v>358318.07999999996</c:v>
                </c:pt>
                <c:pt idx="179">
                  <c:v>358318.07999999996</c:v>
                </c:pt>
                <c:pt idx="180">
                  <c:v>358318.07999999996</c:v>
                </c:pt>
                <c:pt idx="181">
                  <c:v>358318.07999999996</c:v>
                </c:pt>
                <c:pt idx="182">
                  <c:v>358318.07999999996</c:v>
                </c:pt>
                <c:pt idx="183">
                  <c:v>358318.07999999996</c:v>
                </c:pt>
                <c:pt idx="184">
                  <c:v>358318.07999999996</c:v>
                </c:pt>
                <c:pt idx="185">
                  <c:v>358318.07999999996</c:v>
                </c:pt>
                <c:pt idx="186">
                  <c:v>358318.07999999996</c:v>
                </c:pt>
                <c:pt idx="187">
                  <c:v>358318.07999999996</c:v>
                </c:pt>
                <c:pt idx="188">
                  <c:v>358318.07999999996</c:v>
                </c:pt>
                <c:pt idx="189">
                  <c:v>358318.07999999996</c:v>
                </c:pt>
                <c:pt idx="190">
                  <c:v>429981.69599999994</c:v>
                </c:pt>
                <c:pt idx="191">
                  <c:v>429981.69599999994</c:v>
                </c:pt>
                <c:pt idx="192">
                  <c:v>429981.69599999994</c:v>
                </c:pt>
                <c:pt idx="193">
                  <c:v>429981.69599999994</c:v>
                </c:pt>
                <c:pt idx="194">
                  <c:v>429981.69599999994</c:v>
                </c:pt>
                <c:pt idx="195">
                  <c:v>429981.69599999994</c:v>
                </c:pt>
                <c:pt idx="196">
                  <c:v>429981.69599999994</c:v>
                </c:pt>
                <c:pt idx="197">
                  <c:v>429981.69599999994</c:v>
                </c:pt>
                <c:pt idx="198">
                  <c:v>429981.69599999994</c:v>
                </c:pt>
                <c:pt idx="199">
                  <c:v>429981.69599999994</c:v>
                </c:pt>
                <c:pt idx="200">
                  <c:v>429981.69599999994</c:v>
                </c:pt>
                <c:pt idx="201">
                  <c:v>429981.69599999994</c:v>
                </c:pt>
                <c:pt idx="202">
                  <c:v>429981.69599999994</c:v>
                </c:pt>
                <c:pt idx="203">
                  <c:v>429981.69599999994</c:v>
                </c:pt>
                <c:pt idx="204">
                  <c:v>429981.69599999994</c:v>
                </c:pt>
                <c:pt idx="205">
                  <c:v>429981.69599999994</c:v>
                </c:pt>
                <c:pt idx="206">
                  <c:v>429981.69599999994</c:v>
                </c:pt>
                <c:pt idx="207">
                  <c:v>429981.69599999994</c:v>
                </c:pt>
                <c:pt idx="208">
                  <c:v>429981.69599999994</c:v>
                </c:pt>
                <c:pt idx="209">
                  <c:v>429981.69599999994</c:v>
                </c:pt>
                <c:pt idx="210">
                  <c:v>429981.69599999994</c:v>
                </c:pt>
                <c:pt idx="211">
                  <c:v>429981.69599999994</c:v>
                </c:pt>
                <c:pt idx="212">
                  <c:v>429981.69599999994</c:v>
                </c:pt>
                <c:pt idx="213">
                  <c:v>429981.69599999994</c:v>
                </c:pt>
                <c:pt idx="214">
                  <c:v>515978.03519999993</c:v>
                </c:pt>
                <c:pt idx="215">
                  <c:v>515978.03519999993</c:v>
                </c:pt>
                <c:pt idx="216">
                  <c:v>515978.03519999993</c:v>
                </c:pt>
                <c:pt idx="217">
                  <c:v>515978.03519999993</c:v>
                </c:pt>
                <c:pt idx="218">
                  <c:v>515978.03519999993</c:v>
                </c:pt>
                <c:pt idx="219">
                  <c:v>515978.03519999993</c:v>
                </c:pt>
                <c:pt idx="220">
                  <c:v>515978.03519999993</c:v>
                </c:pt>
                <c:pt idx="221">
                  <c:v>515978.03519999993</c:v>
                </c:pt>
                <c:pt idx="222">
                  <c:v>515978.03519999993</c:v>
                </c:pt>
                <c:pt idx="223">
                  <c:v>515978.03519999993</c:v>
                </c:pt>
                <c:pt idx="224">
                  <c:v>515978.03519999993</c:v>
                </c:pt>
                <c:pt idx="225">
                  <c:v>515978.03519999993</c:v>
                </c:pt>
                <c:pt idx="226">
                  <c:v>515978.03519999993</c:v>
                </c:pt>
                <c:pt idx="227">
                  <c:v>515978.03519999993</c:v>
                </c:pt>
                <c:pt idx="228">
                  <c:v>515978.03519999993</c:v>
                </c:pt>
                <c:pt idx="229">
                  <c:v>515978.03519999993</c:v>
                </c:pt>
                <c:pt idx="230">
                  <c:v>515978.03519999993</c:v>
                </c:pt>
                <c:pt idx="231">
                  <c:v>515978.03519999993</c:v>
                </c:pt>
                <c:pt idx="232">
                  <c:v>515978.03519999993</c:v>
                </c:pt>
                <c:pt idx="233">
                  <c:v>515978.03519999993</c:v>
                </c:pt>
                <c:pt idx="234">
                  <c:v>515978.03519999993</c:v>
                </c:pt>
                <c:pt idx="235">
                  <c:v>515978.03519999993</c:v>
                </c:pt>
                <c:pt idx="236">
                  <c:v>515978.03519999993</c:v>
                </c:pt>
                <c:pt idx="237">
                  <c:v>515978.03519999993</c:v>
                </c:pt>
                <c:pt idx="238">
                  <c:v>619173.64223999996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01696"/>
        <c:axId val="69917696"/>
      </c:scatterChart>
      <c:valAx>
        <c:axId val="69901696"/>
        <c:scaling>
          <c:orientation val="minMax"/>
          <c:max val="12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0.88117100747022004"/>
              <c:y val="0.819701774901899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917696"/>
        <c:crosses val="autoZero"/>
        <c:crossBetween val="midCat"/>
        <c:majorUnit val="12"/>
      </c:valAx>
      <c:valAx>
        <c:axId val="69917696"/>
        <c:scaling>
          <c:orientation val="minMax"/>
          <c:min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Сумма, р.</a:t>
                </a:r>
              </a:p>
            </c:rich>
          </c:tx>
          <c:layout>
            <c:manualLayout>
              <c:xMode val="edge"/>
              <c:yMode val="edge"/>
              <c:x val="1.3053613053613054E-2"/>
              <c:y val="5.849224292507992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6990169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400049</xdr:colOff>
      <xdr:row>2</xdr:row>
      <xdr:rowOff>47625</xdr:rowOff>
    </xdr:from>
    <xdr:to>
      <xdr:col>17</xdr:col>
      <xdr:colOff>19049</xdr:colOff>
      <xdr:row>25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nepreryvnoe-nachislenie-procentov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55"/>
  <sheetViews>
    <sheetView tabSelected="1" workbookViewId="0">
      <selection activeCell="E7" sqref="E7"/>
    </sheetView>
  </sheetViews>
  <sheetFormatPr defaultRowHeight="15" x14ac:dyDescent="0.25"/>
  <cols>
    <col min="1" max="1" width="26.7109375" customWidth="1"/>
    <col min="2" max="2" width="14.5703125" bestFit="1" customWidth="1"/>
    <col min="3" max="3" width="12.42578125" bestFit="1" customWidth="1"/>
    <col min="4" max="4" width="10" customWidth="1"/>
    <col min="5" max="5" width="10.140625" customWidth="1"/>
    <col min="6" max="6" width="7.5703125" bestFit="1" customWidth="1"/>
    <col min="7" max="7" width="6.28515625" customWidth="1"/>
    <col min="8" max="10" width="10" bestFit="1" customWidth="1"/>
    <col min="270" max="270" width="10" customWidth="1"/>
    <col min="351" max="351" width="8.5703125" customWidth="1"/>
  </cols>
  <sheetData>
    <row r="1" spans="1:11" ht="26.25" x14ac:dyDescent="0.25">
      <c r="A1" s="22" t="s">
        <v>23</v>
      </c>
      <c r="B1" s="22"/>
      <c r="C1" s="22"/>
      <c r="D1" s="22"/>
      <c r="E1" s="22"/>
    </row>
    <row r="2" spans="1:11" ht="15.75" x14ac:dyDescent="0.25">
      <c r="A2" s="25" t="s">
        <v>24</v>
      </c>
      <c r="B2" s="23"/>
      <c r="C2" s="23"/>
      <c r="D2" s="23"/>
      <c r="E2" s="23"/>
    </row>
    <row r="3" spans="1:11" ht="18.75" x14ac:dyDescent="0.25">
      <c r="A3" s="24" t="s">
        <v>25</v>
      </c>
      <c r="B3" s="24"/>
      <c r="C3" s="24"/>
      <c r="D3" s="24"/>
      <c r="E3" s="24"/>
      <c r="K3" t="s">
        <v>19</v>
      </c>
    </row>
    <row r="4" spans="1:11" x14ac:dyDescent="0.25">
      <c r="A4" s="2" t="s">
        <v>8</v>
      </c>
    </row>
    <row r="5" spans="1:11" hidden="1" x14ac:dyDescent="0.25"/>
    <row r="6" spans="1:11" x14ac:dyDescent="0.25">
      <c r="A6" s="3" t="s">
        <v>6</v>
      </c>
      <c r="B6" s="3" t="s">
        <v>1</v>
      </c>
      <c r="C6" s="3" t="s">
        <v>2</v>
      </c>
    </row>
    <row r="7" spans="1:11" x14ac:dyDescent="0.25">
      <c r="A7" s="4" t="s">
        <v>5</v>
      </c>
      <c r="B7" s="4" t="s">
        <v>3</v>
      </c>
      <c r="C7" s="6">
        <v>100000</v>
      </c>
    </row>
    <row r="8" spans="1:11" x14ac:dyDescent="0.25">
      <c r="A8" s="4" t="s">
        <v>0</v>
      </c>
      <c r="B8" s="4" t="s">
        <v>4</v>
      </c>
      <c r="C8" s="7">
        <v>10</v>
      </c>
    </row>
    <row r="9" spans="1:11" x14ac:dyDescent="0.25">
      <c r="A9" s="4" t="s">
        <v>9</v>
      </c>
      <c r="B9" s="4"/>
      <c r="C9" s="9">
        <v>0.2</v>
      </c>
    </row>
    <row r="10" spans="1:11" ht="30" x14ac:dyDescent="0.25">
      <c r="A10" s="12" t="s">
        <v>10</v>
      </c>
      <c r="B10" s="10" t="s">
        <v>3</v>
      </c>
      <c r="C10" s="11">
        <f>C7*EXP(C9*C8)</f>
        <v>738905.60989306506</v>
      </c>
      <c r="E10" s="19"/>
      <c r="F10" s="19"/>
    </row>
    <row r="11" spans="1:11" ht="30" x14ac:dyDescent="0.25">
      <c r="A11" s="14" t="s">
        <v>11</v>
      </c>
      <c r="B11" s="8" t="s">
        <v>3</v>
      </c>
      <c r="C11" s="13">
        <f>C7*(1+C9/365)^(365*C8)</f>
        <v>738500.98877217073</v>
      </c>
      <c r="D11" s="15">
        <f>1-C11/C10</f>
        <v>5.4759513999746989E-4</v>
      </c>
    </row>
    <row r="12" spans="1:11" x14ac:dyDescent="0.25">
      <c r="C12" s="13">
        <f>FV(C9/365,365*C8,,-C7)</f>
        <v>738500.98877217073</v>
      </c>
    </row>
    <row r="13" spans="1:11" ht="30" x14ac:dyDescent="0.25">
      <c r="A13" s="14" t="s">
        <v>12</v>
      </c>
      <c r="B13" s="8" t="s">
        <v>3</v>
      </c>
      <c r="C13" s="13">
        <f>C7*(1+C9/12)^(12*C8)</f>
        <v>726825.49921602011</v>
      </c>
      <c r="D13" s="15">
        <f>1-C13/C10</f>
        <v>1.634865200007507E-2</v>
      </c>
    </row>
    <row r="15" spans="1:11" x14ac:dyDescent="0.25">
      <c r="A15" s="4"/>
      <c r="B15" s="16" t="s">
        <v>17</v>
      </c>
      <c r="C15" s="16"/>
      <c r="D15" s="16"/>
      <c r="E15" s="16"/>
      <c r="H15" s="2" t="s">
        <v>18</v>
      </c>
    </row>
    <row r="16" spans="1:11" x14ac:dyDescent="0.25">
      <c r="A16" s="3" t="s">
        <v>13</v>
      </c>
      <c r="B16" s="3" t="s">
        <v>15</v>
      </c>
      <c r="C16" s="3" t="s">
        <v>14</v>
      </c>
      <c r="D16" s="3" t="s">
        <v>16</v>
      </c>
      <c r="E16" s="3" t="s">
        <v>7</v>
      </c>
      <c r="H16" s="3" t="s">
        <v>14</v>
      </c>
      <c r="I16" s="3" t="s">
        <v>16</v>
      </c>
      <c r="J16" s="3" t="s">
        <v>7</v>
      </c>
    </row>
    <row r="17" spans="1:10" x14ac:dyDescent="0.25">
      <c r="A17" s="4">
        <v>1</v>
      </c>
      <c r="B17" s="5">
        <f>$C$7*EXP($C$9*A17/12)</f>
        <v>101680.6330386261</v>
      </c>
      <c r="C17" s="5">
        <f>$C$7*(1+$C$9/12)^A17</f>
        <v>101666.66666666666</v>
      </c>
      <c r="D17" s="5">
        <f>$C$7*(1+$C$9/4)^(INT((A17)/3))</f>
        <v>100000</v>
      </c>
      <c r="E17" s="5">
        <f>$C$7*(1+$C$9)^(INT((A17)/12))</f>
        <v>100000</v>
      </c>
      <c r="G17" s="4">
        <f>INT((ROW()-ROW(G$16))/2)+1</f>
        <v>1</v>
      </c>
      <c r="H17" s="18">
        <f>H18</f>
        <v>101666.66666666666</v>
      </c>
      <c r="I17" s="18">
        <f t="shared" ref="I17:J17" si="0">I18</f>
        <v>100000</v>
      </c>
      <c r="J17" s="18">
        <f t="shared" si="0"/>
        <v>100000</v>
      </c>
    </row>
    <row r="18" spans="1:10" x14ac:dyDescent="0.25">
      <c r="A18" s="4">
        <v>2</v>
      </c>
      <c r="B18" s="5">
        <f t="shared" ref="B18:B81" si="1">$C$7*EXP($C$9*A18/12)</f>
        <v>103389.5113513574</v>
      </c>
      <c r="C18" s="5">
        <f t="shared" ref="C18:C81" si="2">$C$7*(1+$C$9/12)^A18</f>
        <v>103361.11111111111</v>
      </c>
      <c r="D18" s="5">
        <f t="shared" ref="D18:D81" si="3">$C$7*(1+$C$9/4)^(INT((A18)/3))</f>
        <v>100000</v>
      </c>
      <c r="E18" s="5">
        <f t="shared" ref="E18:E81" si="4">$C$7*(1+$C$9)^(INT((A18)/12))</f>
        <v>100000</v>
      </c>
      <c r="G18" s="4">
        <f t="shared" ref="G18:G81" si="5">INT((ROW()-ROW(G$16))/2)+1</f>
        <v>2</v>
      </c>
      <c r="H18" s="5">
        <f>INDEX(C$17:C$136,$G17)</f>
        <v>101666.66666666666</v>
      </c>
      <c r="I18" s="5">
        <f t="shared" ref="I18:J18" si="6">INDEX(D$17:D$136,$G17)</f>
        <v>100000</v>
      </c>
      <c r="J18" s="5">
        <f t="shared" si="6"/>
        <v>100000</v>
      </c>
    </row>
    <row r="19" spans="1:10" x14ac:dyDescent="0.25">
      <c r="A19" s="4">
        <v>3</v>
      </c>
      <c r="B19" s="5">
        <f t="shared" si="1"/>
        <v>105127.10963760241</v>
      </c>
      <c r="C19" s="5">
        <f t="shared" si="2"/>
        <v>105083.79629629628</v>
      </c>
      <c r="D19" s="5">
        <f t="shared" si="3"/>
        <v>105000</v>
      </c>
      <c r="E19" s="5">
        <f t="shared" si="4"/>
        <v>100000</v>
      </c>
      <c r="G19" s="4">
        <f t="shared" si="5"/>
        <v>2</v>
      </c>
      <c r="H19" s="5">
        <f t="shared" ref="H19:H23" si="7">INDEX(C$17:C$136,G18)</f>
        <v>103361.11111111111</v>
      </c>
      <c r="I19" s="5">
        <f t="shared" ref="I19:I36" si="8">INDEX(D$17:D$136,$G18)</f>
        <v>100000</v>
      </c>
      <c r="J19" s="5">
        <f t="shared" ref="J19:J36" si="9">INDEX(E$17:E$136,$G18)</f>
        <v>100000</v>
      </c>
    </row>
    <row r="20" spans="1:10" x14ac:dyDescent="0.25">
      <c r="A20" s="4">
        <v>4</v>
      </c>
      <c r="B20" s="5">
        <f t="shared" si="1"/>
        <v>106893.91057472464</v>
      </c>
      <c r="C20" s="5">
        <f t="shared" si="2"/>
        <v>106835.19290123455</v>
      </c>
      <c r="D20" s="5">
        <f t="shared" si="3"/>
        <v>105000</v>
      </c>
      <c r="E20" s="5">
        <f t="shared" si="4"/>
        <v>100000</v>
      </c>
      <c r="G20" s="4">
        <f t="shared" si="5"/>
        <v>3</v>
      </c>
      <c r="H20" s="5">
        <f t="shared" si="7"/>
        <v>103361.11111111111</v>
      </c>
      <c r="I20" s="5">
        <f t="shared" si="8"/>
        <v>100000</v>
      </c>
      <c r="J20" s="5">
        <f t="shared" si="9"/>
        <v>100000</v>
      </c>
    </row>
    <row r="21" spans="1:10" x14ac:dyDescent="0.25">
      <c r="A21" s="4">
        <v>5</v>
      </c>
      <c r="B21" s="5">
        <f t="shared" si="1"/>
        <v>108690.4049521229</v>
      </c>
      <c r="C21" s="5">
        <f t="shared" si="2"/>
        <v>108615.77944958847</v>
      </c>
      <c r="D21" s="5">
        <f t="shared" si="3"/>
        <v>105000</v>
      </c>
      <c r="E21" s="5">
        <f t="shared" si="4"/>
        <v>100000</v>
      </c>
      <c r="G21" s="4">
        <f t="shared" si="5"/>
        <v>3</v>
      </c>
      <c r="H21" s="5">
        <f t="shared" si="7"/>
        <v>105083.79629629628</v>
      </c>
      <c r="I21" s="5">
        <f t="shared" si="8"/>
        <v>105000</v>
      </c>
      <c r="J21" s="5">
        <f t="shared" si="9"/>
        <v>100000</v>
      </c>
    </row>
    <row r="22" spans="1:10" x14ac:dyDescent="0.25">
      <c r="A22" s="4">
        <v>6</v>
      </c>
      <c r="B22" s="5">
        <f t="shared" si="1"/>
        <v>110517.09180756476</v>
      </c>
      <c r="C22" s="5">
        <f t="shared" si="2"/>
        <v>110426.04244041494</v>
      </c>
      <c r="D22" s="5">
        <f t="shared" si="3"/>
        <v>110250</v>
      </c>
      <c r="E22" s="5">
        <f t="shared" si="4"/>
        <v>100000</v>
      </c>
      <c r="G22" s="4">
        <f t="shared" si="5"/>
        <v>4</v>
      </c>
      <c r="H22" s="5">
        <f t="shared" si="7"/>
        <v>105083.79629629628</v>
      </c>
      <c r="I22" s="5">
        <f t="shared" si="8"/>
        <v>105000</v>
      </c>
      <c r="J22" s="5">
        <f t="shared" si="9"/>
        <v>100000</v>
      </c>
    </row>
    <row r="23" spans="1:10" x14ac:dyDescent="0.25">
      <c r="A23" s="4">
        <v>7</v>
      </c>
      <c r="B23" s="5">
        <f t="shared" si="1"/>
        <v>112374.47856581144</v>
      </c>
      <c r="C23" s="5">
        <f t="shared" si="2"/>
        <v>112266.4764810885</v>
      </c>
      <c r="D23" s="5">
        <f t="shared" si="3"/>
        <v>110250</v>
      </c>
      <c r="E23" s="5">
        <f t="shared" si="4"/>
        <v>100000</v>
      </c>
      <c r="G23" s="4">
        <f t="shared" si="5"/>
        <v>4</v>
      </c>
      <c r="H23" s="5">
        <f t="shared" si="7"/>
        <v>106835.19290123455</v>
      </c>
      <c r="I23" s="5">
        <f t="shared" si="8"/>
        <v>105000</v>
      </c>
      <c r="J23" s="5">
        <f t="shared" si="9"/>
        <v>100000</v>
      </c>
    </row>
    <row r="24" spans="1:10" x14ac:dyDescent="0.25">
      <c r="A24" s="4">
        <v>8</v>
      </c>
      <c r="B24" s="5">
        <f t="shared" si="1"/>
        <v>114263.08117957227</v>
      </c>
      <c r="C24" s="5">
        <f t="shared" si="2"/>
        <v>114137.58442243998</v>
      </c>
      <c r="D24" s="5">
        <f t="shared" si="3"/>
        <v>110250</v>
      </c>
      <c r="E24" s="5">
        <f t="shared" si="4"/>
        <v>100000</v>
      </c>
      <c r="G24" s="4">
        <f t="shared" si="5"/>
        <v>5</v>
      </c>
      <c r="H24" s="5">
        <f t="shared" ref="H24:H87" si="10">INDEX(C$17:C$136,G23)</f>
        <v>106835.19290123455</v>
      </c>
      <c r="I24" s="5">
        <f t="shared" si="8"/>
        <v>105000</v>
      </c>
      <c r="J24" s="5">
        <f t="shared" si="9"/>
        <v>100000</v>
      </c>
    </row>
    <row r="25" spans="1:10" x14ac:dyDescent="0.25">
      <c r="A25" s="4">
        <v>9</v>
      </c>
      <c r="B25" s="5">
        <f t="shared" si="1"/>
        <v>116183.42427282831</v>
      </c>
      <c r="C25" s="5">
        <f t="shared" si="2"/>
        <v>116039.87749614731</v>
      </c>
      <c r="D25" s="5">
        <f t="shared" si="3"/>
        <v>115762.50000000001</v>
      </c>
      <c r="E25" s="5">
        <f t="shared" si="4"/>
        <v>100000</v>
      </c>
      <c r="G25" s="4">
        <f t="shared" si="5"/>
        <v>5</v>
      </c>
      <c r="H25" s="5">
        <f t="shared" si="10"/>
        <v>108615.77944958847</v>
      </c>
      <c r="I25" s="5">
        <f t="shared" si="8"/>
        <v>105000</v>
      </c>
      <c r="J25" s="5">
        <f t="shared" si="9"/>
        <v>100000</v>
      </c>
    </row>
    <row r="26" spans="1:10" x14ac:dyDescent="0.25">
      <c r="A26" s="4">
        <v>10</v>
      </c>
      <c r="B26" s="5">
        <f t="shared" si="1"/>
        <v>118136.04128656459</v>
      </c>
      <c r="C26" s="5">
        <f t="shared" si="2"/>
        <v>117973.87545441643</v>
      </c>
      <c r="D26" s="5">
        <f t="shared" si="3"/>
        <v>115762.50000000001</v>
      </c>
      <c r="E26" s="5">
        <f t="shared" si="4"/>
        <v>100000</v>
      </c>
      <c r="G26" s="4">
        <f t="shared" si="5"/>
        <v>6</v>
      </c>
      <c r="H26" s="5">
        <f t="shared" si="10"/>
        <v>108615.77944958847</v>
      </c>
      <c r="I26" s="5">
        <f t="shared" si="8"/>
        <v>105000</v>
      </c>
      <c r="J26" s="5">
        <f t="shared" si="9"/>
        <v>100000</v>
      </c>
    </row>
    <row r="27" spans="1:10" x14ac:dyDescent="0.25">
      <c r="A27" s="4">
        <v>11</v>
      </c>
      <c r="B27" s="5">
        <f t="shared" si="1"/>
        <v>120121.47462695157</v>
      </c>
      <c r="C27" s="5">
        <f t="shared" si="2"/>
        <v>119940.10671199</v>
      </c>
      <c r="D27" s="5">
        <f t="shared" si="3"/>
        <v>115762.50000000001</v>
      </c>
      <c r="E27" s="5">
        <f t="shared" si="4"/>
        <v>100000</v>
      </c>
      <c r="G27" s="4">
        <f t="shared" si="5"/>
        <v>6</v>
      </c>
      <c r="H27" s="5">
        <f t="shared" si="10"/>
        <v>110426.04244041494</v>
      </c>
      <c r="I27" s="5">
        <f t="shared" si="8"/>
        <v>110250</v>
      </c>
      <c r="J27" s="5">
        <f t="shared" si="9"/>
        <v>100000</v>
      </c>
    </row>
    <row r="28" spans="1:10" x14ac:dyDescent="0.25">
      <c r="A28" s="4">
        <v>12</v>
      </c>
      <c r="B28" s="5">
        <f t="shared" si="1"/>
        <v>122140.27581601699</v>
      </c>
      <c r="C28" s="5">
        <f t="shared" si="2"/>
        <v>121939.10849052318</v>
      </c>
      <c r="D28" s="5">
        <f t="shared" si="3"/>
        <v>121550.625</v>
      </c>
      <c r="E28" s="5">
        <f t="shared" si="4"/>
        <v>120000</v>
      </c>
      <c r="G28" s="4">
        <f t="shared" si="5"/>
        <v>7</v>
      </c>
      <c r="H28" s="5">
        <f t="shared" si="10"/>
        <v>110426.04244041494</v>
      </c>
      <c r="I28" s="5">
        <f t="shared" si="8"/>
        <v>110250</v>
      </c>
      <c r="J28" s="5">
        <f t="shared" si="9"/>
        <v>100000</v>
      </c>
    </row>
    <row r="29" spans="1:10" x14ac:dyDescent="0.25">
      <c r="A29" s="4">
        <v>13</v>
      </c>
      <c r="B29" s="5">
        <f t="shared" si="1"/>
        <v>124193.00564485001</v>
      </c>
      <c r="C29" s="5">
        <f t="shared" si="2"/>
        <v>123971.42696536524</v>
      </c>
      <c r="D29" s="5">
        <f t="shared" si="3"/>
        <v>121550.625</v>
      </c>
      <c r="E29" s="5">
        <f t="shared" si="4"/>
        <v>120000</v>
      </c>
      <c r="F29" s="17"/>
      <c r="G29" s="4">
        <f t="shared" si="5"/>
        <v>7</v>
      </c>
      <c r="H29" s="5">
        <f t="shared" si="10"/>
        <v>112266.4764810885</v>
      </c>
      <c r="I29" s="5">
        <f t="shared" si="8"/>
        <v>110250</v>
      </c>
      <c r="J29" s="5">
        <f t="shared" si="9"/>
        <v>100000</v>
      </c>
    </row>
    <row r="30" spans="1:10" x14ac:dyDescent="0.25">
      <c r="A30" s="4">
        <v>14</v>
      </c>
      <c r="B30" s="5">
        <f t="shared" si="1"/>
        <v>126280.23432938014</v>
      </c>
      <c r="C30" s="5">
        <f t="shared" si="2"/>
        <v>126037.61741478801</v>
      </c>
      <c r="D30" s="5">
        <f t="shared" si="3"/>
        <v>121550.625</v>
      </c>
      <c r="E30" s="5">
        <f t="shared" si="4"/>
        <v>120000</v>
      </c>
      <c r="F30" s="17"/>
      <c r="G30" s="4">
        <f t="shared" si="5"/>
        <v>8</v>
      </c>
      <c r="H30" s="5">
        <f t="shared" si="10"/>
        <v>112266.4764810885</v>
      </c>
      <c r="I30" s="5">
        <f t="shared" si="8"/>
        <v>110250</v>
      </c>
      <c r="J30" s="5">
        <f t="shared" si="9"/>
        <v>100000</v>
      </c>
    </row>
    <row r="31" spans="1:10" x14ac:dyDescent="0.25">
      <c r="A31" s="4">
        <v>15</v>
      </c>
      <c r="B31" s="5">
        <f t="shared" si="1"/>
        <v>128402.54166877414</v>
      </c>
      <c r="C31" s="5">
        <f t="shared" si="2"/>
        <v>128138.24437170109</v>
      </c>
      <c r="D31" s="5">
        <f t="shared" si="3"/>
        <v>127628.15625000001</v>
      </c>
      <c r="E31" s="5">
        <f t="shared" si="4"/>
        <v>120000</v>
      </c>
      <c r="F31" s="17"/>
      <c r="G31" s="4">
        <f t="shared" si="5"/>
        <v>8</v>
      </c>
      <c r="H31" s="5">
        <f t="shared" si="10"/>
        <v>114137.58442243998</v>
      </c>
      <c r="I31" s="5">
        <f t="shared" si="8"/>
        <v>110250</v>
      </c>
      <c r="J31" s="5">
        <f t="shared" si="9"/>
        <v>100000</v>
      </c>
    </row>
    <row r="32" spans="1:10" x14ac:dyDescent="0.25">
      <c r="A32" s="4">
        <v>16</v>
      </c>
      <c r="B32" s="5">
        <f t="shared" si="1"/>
        <v>130560.51720649522</v>
      </c>
      <c r="C32" s="5">
        <f t="shared" si="2"/>
        <v>130273.88177789612</v>
      </c>
      <c r="D32" s="5">
        <f t="shared" si="3"/>
        <v>127628.15625000001</v>
      </c>
      <c r="E32" s="5">
        <f t="shared" si="4"/>
        <v>120000</v>
      </c>
      <c r="F32" s="17"/>
      <c r="G32" s="4">
        <f t="shared" si="5"/>
        <v>9</v>
      </c>
      <c r="H32" s="5">
        <f t="shared" si="10"/>
        <v>114137.58442243998</v>
      </c>
      <c r="I32" s="5">
        <f t="shared" si="8"/>
        <v>110250</v>
      </c>
      <c r="J32" s="5">
        <f t="shared" si="9"/>
        <v>100000</v>
      </c>
    </row>
    <row r="33" spans="1:10" x14ac:dyDescent="0.25">
      <c r="A33" s="4">
        <v>17</v>
      </c>
      <c r="B33" s="5">
        <f t="shared" si="1"/>
        <v>132754.7603940687</v>
      </c>
      <c r="C33" s="5">
        <f t="shared" si="2"/>
        <v>132445.11314086104</v>
      </c>
      <c r="D33" s="5">
        <f t="shared" si="3"/>
        <v>127628.15625000001</v>
      </c>
      <c r="E33" s="5">
        <f t="shared" si="4"/>
        <v>120000</v>
      </c>
      <c r="F33" s="17"/>
      <c r="G33" s="4">
        <f t="shared" si="5"/>
        <v>9</v>
      </c>
      <c r="H33" s="5">
        <f t="shared" si="10"/>
        <v>116039.87749614731</v>
      </c>
      <c r="I33" s="5">
        <f t="shared" si="8"/>
        <v>115762.50000000001</v>
      </c>
      <c r="J33" s="5">
        <f t="shared" si="9"/>
        <v>100000</v>
      </c>
    </row>
    <row r="34" spans="1:10" x14ac:dyDescent="0.25">
      <c r="A34" s="4">
        <v>18</v>
      </c>
      <c r="B34" s="5">
        <f t="shared" si="1"/>
        <v>134985.88075760033</v>
      </c>
      <c r="C34" s="5">
        <f t="shared" si="2"/>
        <v>134652.53169320873</v>
      </c>
      <c r="D34" s="5">
        <f t="shared" si="3"/>
        <v>134009.56406249999</v>
      </c>
      <c r="E34" s="5">
        <f t="shared" si="4"/>
        <v>120000</v>
      </c>
      <c r="F34" s="17"/>
      <c r="G34" s="4">
        <f t="shared" si="5"/>
        <v>10</v>
      </c>
      <c r="H34" s="5">
        <f t="shared" si="10"/>
        <v>116039.87749614731</v>
      </c>
      <c r="I34" s="5">
        <f t="shared" si="8"/>
        <v>115762.50000000001</v>
      </c>
      <c r="J34" s="5">
        <f t="shared" si="9"/>
        <v>100000</v>
      </c>
    </row>
    <row r="35" spans="1:10" x14ac:dyDescent="0.25">
      <c r="A35" s="4">
        <v>19</v>
      </c>
      <c r="B35" s="5">
        <f t="shared" si="1"/>
        <v>137254.49806709297</v>
      </c>
      <c r="C35" s="5">
        <f t="shared" si="2"/>
        <v>136896.74055476219</v>
      </c>
      <c r="D35" s="5">
        <f t="shared" si="3"/>
        <v>134009.56406249999</v>
      </c>
      <c r="E35" s="5">
        <f t="shared" si="4"/>
        <v>120000</v>
      </c>
      <c r="F35" s="17"/>
      <c r="G35" s="4">
        <f t="shared" si="5"/>
        <v>10</v>
      </c>
      <c r="H35" s="5">
        <f t="shared" si="10"/>
        <v>117973.87545441643</v>
      </c>
      <c r="I35" s="5">
        <f t="shared" si="8"/>
        <v>115762.50000000001</v>
      </c>
      <c r="J35" s="5">
        <f t="shared" si="9"/>
        <v>100000</v>
      </c>
    </row>
    <row r="36" spans="1:10" x14ac:dyDescent="0.25">
      <c r="A36" s="4">
        <v>20</v>
      </c>
      <c r="B36" s="5">
        <f t="shared" si="1"/>
        <v>139561.24250860896</v>
      </c>
      <c r="C36" s="5">
        <f t="shared" si="2"/>
        <v>139178.35289734157</v>
      </c>
      <c r="D36" s="5">
        <f t="shared" si="3"/>
        <v>134009.56406249999</v>
      </c>
      <c r="E36" s="5">
        <f t="shared" si="4"/>
        <v>120000</v>
      </c>
      <c r="F36" s="17"/>
      <c r="G36" s="4">
        <f t="shared" si="5"/>
        <v>11</v>
      </c>
      <c r="H36" s="5">
        <f t="shared" si="10"/>
        <v>117973.87545441643</v>
      </c>
      <c r="I36" s="5">
        <f t="shared" si="8"/>
        <v>115762.50000000001</v>
      </c>
      <c r="J36" s="5">
        <f t="shared" si="9"/>
        <v>100000</v>
      </c>
    </row>
    <row r="37" spans="1:10" x14ac:dyDescent="0.25">
      <c r="A37" s="4">
        <v>21</v>
      </c>
      <c r="B37" s="5">
        <f t="shared" si="1"/>
        <v>141906.75485932574</v>
      </c>
      <c r="C37" s="5">
        <f t="shared" si="2"/>
        <v>141497.99211229724</v>
      </c>
      <c r="D37" s="5">
        <f t="shared" si="3"/>
        <v>140710.04226562503</v>
      </c>
      <c r="E37" s="5">
        <f t="shared" si="4"/>
        <v>120000</v>
      </c>
      <c r="F37" s="17"/>
      <c r="G37" s="4">
        <f t="shared" si="5"/>
        <v>11</v>
      </c>
      <c r="H37" s="5">
        <f t="shared" si="10"/>
        <v>119940.10671199</v>
      </c>
      <c r="I37" s="5">
        <f t="shared" ref="I37:I43" si="11">INDEX(D$17:D$136,$G36)</f>
        <v>115762.50000000001</v>
      </c>
      <c r="J37" s="5">
        <f t="shared" ref="J37:J43" si="12">INDEX(E$17:E$136,$G36)</f>
        <v>100000</v>
      </c>
    </row>
    <row r="38" spans="1:10" x14ac:dyDescent="0.25">
      <c r="A38" s="4">
        <v>22</v>
      </c>
      <c r="B38" s="5">
        <f t="shared" si="1"/>
        <v>144291.68666553372</v>
      </c>
      <c r="C38" s="5">
        <f t="shared" si="2"/>
        <v>143856.29198083555</v>
      </c>
      <c r="D38" s="5">
        <f t="shared" si="3"/>
        <v>140710.04226562503</v>
      </c>
      <c r="E38" s="5">
        <f t="shared" si="4"/>
        <v>120000</v>
      </c>
      <c r="F38" s="17"/>
      <c r="G38" s="4">
        <f t="shared" si="5"/>
        <v>12</v>
      </c>
      <c r="H38" s="5">
        <f t="shared" si="10"/>
        <v>119940.10671199</v>
      </c>
      <c r="I38" s="5">
        <f t="shared" si="11"/>
        <v>115762.50000000001</v>
      </c>
      <c r="J38" s="5">
        <f t="shared" si="12"/>
        <v>100000</v>
      </c>
    </row>
    <row r="39" spans="1:10" x14ac:dyDescent="0.25">
      <c r="A39" s="4">
        <v>23</v>
      </c>
      <c r="B39" s="5">
        <f t="shared" si="1"/>
        <v>146716.7004236255</v>
      </c>
      <c r="C39" s="5">
        <f t="shared" si="2"/>
        <v>146253.89684718277</v>
      </c>
      <c r="D39" s="5">
        <f t="shared" si="3"/>
        <v>140710.04226562503</v>
      </c>
      <c r="E39" s="5">
        <f t="shared" si="4"/>
        <v>120000</v>
      </c>
      <c r="F39" s="17"/>
      <c r="G39" s="4">
        <f t="shared" si="5"/>
        <v>12</v>
      </c>
      <c r="H39" s="5">
        <f t="shared" si="10"/>
        <v>121939.10849052318</v>
      </c>
      <c r="I39" s="5">
        <f t="shared" si="11"/>
        <v>121550.625</v>
      </c>
      <c r="J39" s="5">
        <f t="shared" si="12"/>
        <v>120000</v>
      </c>
    </row>
    <row r="40" spans="1:10" x14ac:dyDescent="0.25">
      <c r="A40" s="4">
        <v>24</v>
      </c>
      <c r="B40" s="5">
        <f t="shared" si="1"/>
        <v>149182.46976412705</v>
      </c>
      <c r="C40" s="5">
        <f t="shared" si="2"/>
        <v>148691.46179463583</v>
      </c>
      <c r="D40" s="5">
        <f t="shared" si="3"/>
        <v>147745.54437890626</v>
      </c>
      <c r="E40" s="5">
        <f t="shared" si="4"/>
        <v>144000</v>
      </c>
      <c r="F40" s="17"/>
      <c r="G40" s="4">
        <f t="shared" si="5"/>
        <v>13</v>
      </c>
      <c r="H40" s="5">
        <f t="shared" si="10"/>
        <v>121939.10849052318</v>
      </c>
      <c r="I40" s="5">
        <f t="shared" si="11"/>
        <v>121550.625</v>
      </c>
      <c r="J40" s="5">
        <f t="shared" si="12"/>
        <v>120000</v>
      </c>
    </row>
    <row r="41" spans="1:10" x14ac:dyDescent="0.25">
      <c r="A41" s="4">
        <v>25</v>
      </c>
      <c r="B41" s="5">
        <f t="shared" si="1"/>
        <v>151689.67963882134</v>
      </c>
      <c r="C41" s="5">
        <f t="shared" si="2"/>
        <v>151169.65282454641</v>
      </c>
      <c r="D41" s="5">
        <f t="shared" si="3"/>
        <v>147745.54437890626</v>
      </c>
      <c r="E41" s="5">
        <f t="shared" si="4"/>
        <v>144000</v>
      </c>
      <c r="F41" s="17"/>
      <c r="G41" s="4">
        <f t="shared" si="5"/>
        <v>13</v>
      </c>
      <c r="H41" s="5">
        <f t="shared" si="10"/>
        <v>123971.42696536524</v>
      </c>
      <c r="I41" s="5">
        <f t="shared" si="11"/>
        <v>121550.625</v>
      </c>
      <c r="J41" s="5">
        <f t="shared" si="12"/>
        <v>120000</v>
      </c>
    </row>
    <row r="42" spans="1:10" x14ac:dyDescent="0.25">
      <c r="A42" s="4">
        <v>26</v>
      </c>
      <c r="B42" s="5">
        <f t="shared" si="1"/>
        <v>154239.02651101747</v>
      </c>
      <c r="C42" s="5">
        <f t="shared" si="2"/>
        <v>153689.14703828885</v>
      </c>
      <c r="D42" s="5">
        <f t="shared" si="3"/>
        <v>147745.54437890626</v>
      </c>
      <c r="E42" s="5">
        <f t="shared" si="4"/>
        <v>144000</v>
      </c>
      <c r="F42" s="17"/>
      <c r="G42" s="4">
        <f t="shared" si="5"/>
        <v>14</v>
      </c>
      <c r="H42" s="5">
        <f t="shared" si="10"/>
        <v>123971.42696536524</v>
      </c>
      <c r="I42" s="5">
        <f t="shared" si="11"/>
        <v>121550.625</v>
      </c>
      <c r="J42" s="5">
        <f t="shared" si="12"/>
        <v>120000</v>
      </c>
    </row>
    <row r="43" spans="1:10" x14ac:dyDescent="0.25">
      <c r="A43" s="4">
        <v>27</v>
      </c>
      <c r="B43" s="5">
        <f t="shared" si="1"/>
        <v>156831.21854901689</v>
      </c>
      <c r="C43" s="5">
        <f t="shared" si="2"/>
        <v>156250.63282226032</v>
      </c>
      <c r="D43" s="5">
        <f t="shared" si="3"/>
        <v>155132.82159785158</v>
      </c>
      <c r="E43" s="5">
        <f t="shared" si="4"/>
        <v>144000</v>
      </c>
      <c r="F43" s="17"/>
      <c r="G43" s="4">
        <f t="shared" si="5"/>
        <v>14</v>
      </c>
      <c r="H43" s="5">
        <f t="shared" si="10"/>
        <v>126037.61741478801</v>
      </c>
      <c r="I43" s="5">
        <f t="shared" si="11"/>
        <v>121550.625</v>
      </c>
      <c r="J43" s="5">
        <f t="shared" si="12"/>
        <v>120000</v>
      </c>
    </row>
    <row r="44" spans="1:10" x14ac:dyDescent="0.25">
      <c r="A44" s="4">
        <v>28</v>
      </c>
      <c r="B44" s="5">
        <f t="shared" si="1"/>
        <v>159466.97582283159</v>
      </c>
      <c r="C44" s="5">
        <f t="shared" si="2"/>
        <v>158854.81003596468</v>
      </c>
      <c r="D44" s="5">
        <f t="shared" si="3"/>
        <v>155132.82159785158</v>
      </c>
      <c r="E44" s="5">
        <f t="shared" si="4"/>
        <v>144000</v>
      </c>
      <c r="F44" s="17"/>
      <c r="G44" s="4">
        <f t="shared" si="5"/>
        <v>15</v>
      </c>
      <c r="H44" s="5">
        <f t="shared" si="10"/>
        <v>126037.61741478801</v>
      </c>
      <c r="I44" s="5">
        <f t="shared" ref="I44:I107" si="13">INDEX(D$17:D$136,$G43)</f>
        <v>121550.625</v>
      </c>
      <c r="J44" s="5">
        <f t="shared" ref="J44:J107" si="14">INDEX(E$17:E$136,$G43)</f>
        <v>120000</v>
      </c>
    </row>
    <row r="45" spans="1:10" x14ac:dyDescent="0.25">
      <c r="A45" s="4">
        <v>29</v>
      </c>
      <c r="B45" s="5">
        <f t="shared" si="1"/>
        <v>162147.03050420797</v>
      </c>
      <c r="C45" s="5">
        <f t="shared" si="2"/>
        <v>161502.39020323075</v>
      </c>
      <c r="D45" s="5">
        <f t="shared" si="3"/>
        <v>155132.82159785158</v>
      </c>
      <c r="E45" s="5">
        <f t="shared" si="4"/>
        <v>144000</v>
      </c>
      <c r="F45" s="17"/>
      <c r="G45" s="4">
        <f t="shared" si="5"/>
        <v>15</v>
      </c>
      <c r="H45" s="5">
        <f t="shared" si="10"/>
        <v>128138.24437170109</v>
      </c>
      <c r="I45" s="5">
        <f t="shared" si="13"/>
        <v>127628.15625000001</v>
      </c>
      <c r="J45" s="5">
        <f t="shared" si="14"/>
        <v>120000</v>
      </c>
    </row>
    <row r="46" spans="1:10" x14ac:dyDescent="0.25">
      <c r="A46" s="4">
        <v>30</v>
      </c>
      <c r="B46" s="5">
        <f t="shared" si="1"/>
        <v>164872.12707001282</v>
      </c>
      <c r="C46" s="5">
        <f t="shared" si="2"/>
        <v>164194.09670661794</v>
      </c>
      <c r="D46" s="5">
        <f t="shared" si="3"/>
        <v>162889.46267774416</v>
      </c>
      <c r="E46" s="5">
        <f t="shared" si="4"/>
        <v>144000</v>
      </c>
      <c r="F46" s="17"/>
      <c r="G46" s="4">
        <f t="shared" si="5"/>
        <v>16</v>
      </c>
      <c r="H46" s="5">
        <f t="shared" si="10"/>
        <v>128138.24437170109</v>
      </c>
      <c r="I46" s="5">
        <f t="shared" si="13"/>
        <v>127628.15625000001</v>
      </c>
      <c r="J46" s="5">
        <f t="shared" si="14"/>
        <v>120000</v>
      </c>
    </row>
    <row r="47" spans="1:10" x14ac:dyDescent="0.25">
      <c r="A47" s="4">
        <v>31</v>
      </c>
      <c r="B47" s="5">
        <f t="shared" si="1"/>
        <v>167643.02250903705</v>
      </c>
      <c r="C47" s="5">
        <f t="shared" si="2"/>
        <v>166930.66498506151</v>
      </c>
      <c r="D47" s="5">
        <f t="shared" si="3"/>
        <v>162889.46267774416</v>
      </c>
      <c r="E47" s="5">
        <f t="shared" si="4"/>
        <v>144000</v>
      </c>
      <c r="F47" s="17"/>
      <c r="G47" s="4">
        <f t="shared" si="5"/>
        <v>16</v>
      </c>
      <c r="H47" s="5">
        <f t="shared" si="10"/>
        <v>130273.88177789612</v>
      </c>
      <c r="I47" s="5">
        <f t="shared" si="13"/>
        <v>127628.15625000001</v>
      </c>
      <c r="J47" s="5">
        <f t="shared" si="14"/>
        <v>120000</v>
      </c>
    </row>
    <row r="48" spans="1:10" x14ac:dyDescent="0.25">
      <c r="A48" s="4">
        <v>32</v>
      </c>
      <c r="B48" s="5">
        <f t="shared" si="1"/>
        <v>170460.48653227533</v>
      </c>
      <c r="C48" s="5">
        <f t="shared" si="2"/>
        <v>169712.84273481253</v>
      </c>
      <c r="D48" s="5">
        <f t="shared" si="3"/>
        <v>162889.46267774416</v>
      </c>
      <c r="E48" s="5">
        <f t="shared" si="4"/>
        <v>144000</v>
      </c>
      <c r="F48" s="17"/>
      <c r="G48" s="4">
        <f t="shared" si="5"/>
        <v>17</v>
      </c>
      <c r="H48" s="5">
        <f t="shared" si="10"/>
        <v>130273.88177789612</v>
      </c>
      <c r="I48" s="5">
        <f t="shared" si="13"/>
        <v>127628.15625000001</v>
      </c>
      <c r="J48" s="5">
        <f t="shared" si="14"/>
        <v>120000</v>
      </c>
    </row>
    <row r="49" spans="1:10" x14ac:dyDescent="0.25">
      <c r="A49" s="4">
        <v>33</v>
      </c>
      <c r="B49" s="5">
        <f t="shared" si="1"/>
        <v>173325.30178673952</v>
      </c>
      <c r="C49" s="5">
        <f t="shared" si="2"/>
        <v>172541.39011372605</v>
      </c>
      <c r="D49" s="5">
        <f t="shared" si="3"/>
        <v>171033.93581163138</v>
      </c>
      <c r="E49" s="5">
        <f t="shared" si="4"/>
        <v>144000</v>
      </c>
      <c r="F49" s="17"/>
      <c r="G49" s="4">
        <f t="shared" si="5"/>
        <v>17</v>
      </c>
      <c r="H49" s="5">
        <f t="shared" si="10"/>
        <v>132445.11314086104</v>
      </c>
      <c r="I49" s="5">
        <f t="shared" si="13"/>
        <v>127628.15625000001</v>
      </c>
      <c r="J49" s="5">
        <f t="shared" si="14"/>
        <v>120000</v>
      </c>
    </row>
    <row r="50" spans="1:10" x14ac:dyDescent="0.25">
      <c r="A50" s="4">
        <v>34</v>
      </c>
      <c r="B50" s="5">
        <f t="shared" si="1"/>
        <v>176238.26407286586</v>
      </c>
      <c r="C50" s="5">
        <f t="shared" si="2"/>
        <v>175417.07994895484</v>
      </c>
      <c r="D50" s="5">
        <f t="shared" si="3"/>
        <v>171033.93581163138</v>
      </c>
      <c r="E50" s="5">
        <f t="shared" si="4"/>
        <v>144000</v>
      </c>
      <c r="F50" s="17"/>
      <c r="G50" s="4">
        <f t="shared" si="5"/>
        <v>18</v>
      </c>
      <c r="H50" s="5">
        <f t="shared" si="10"/>
        <v>132445.11314086104</v>
      </c>
      <c r="I50" s="5">
        <f t="shared" si="13"/>
        <v>127628.15625000001</v>
      </c>
      <c r="J50" s="5">
        <f t="shared" si="14"/>
        <v>120000</v>
      </c>
    </row>
    <row r="51" spans="1:10" x14ac:dyDescent="0.25">
      <c r="A51" s="4">
        <v>35</v>
      </c>
      <c r="B51" s="5">
        <f t="shared" si="1"/>
        <v>179200.18256557555</v>
      </c>
      <c r="C51" s="5">
        <f t="shared" si="2"/>
        <v>178340.69794810406</v>
      </c>
      <c r="D51" s="5">
        <f t="shared" si="3"/>
        <v>171033.93581163138</v>
      </c>
      <c r="E51" s="5">
        <f t="shared" si="4"/>
        <v>144000</v>
      </c>
      <c r="F51" s="17"/>
      <c r="G51" s="4">
        <f t="shared" si="5"/>
        <v>18</v>
      </c>
      <c r="H51" s="5">
        <f t="shared" si="10"/>
        <v>134652.53169320873</v>
      </c>
      <c r="I51" s="5">
        <f t="shared" si="13"/>
        <v>134009.56406249999</v>
      </c>
      <c r="J51" s="5">
        <f t="shared" si="14"/>
        <v>120000</v>
      </c>
    </row>
    <row r="52" spans="1:10" x14ac:dyDescent="0.25">
      <c r="A52" s="4">
        <v>36</v>
      </c>
      <c r="B52" s="5">
        <f t="shared" si="1"/>
        <v>182211.88003905088</v>
      </c>
      <c r="C52" s="5">
        <f t="shared" si="2"/>
        <v>181313.04291390581</v>
      </c>
      <c r="D52" s="5">
        <f t="shared" si="3"/>
        <v>179585.63260221292</v>
      </c>
      <c r="E52" s="5">
        <f t="shared" si="4"/>
        <v>172800</v>
      </c>
      <c r="F52" s="17"/>
      <c r="G52" s="4">
        <f t="shared" si="5"/>
        <v>19</v>
      </c>
      <c r="H52" s="5">
        <f t="shared" si="10"/>
        <v>134652.53169320873</v>
      </c>
      <c r="I52" s="5">
        <f t="shared" si="13"/>
        <v>134009.56406249999</v>
      </c>
      <c r="J52" s="5">
        <f t="shared" si="14"/>
        <v>120000</v>
      </c>
    </row>
    <row r="53" spans="1:10" x14ac:dyDescent="0.25">
      <c r="A53" s="4">
        <v>37</v>
      </c>
      <c r="B53" s="5">
        <f t="shared" si="1"/>
        <v>185274.19309528894</v>
      </c>
      <c r="C53" s="5">
        <f t="shared" si="2"/>
        <v>184334.92696247093</v>
      </c>
      <c r="D53" s="5">
        <f t="shared" si="3"/>
        <v>179585.63260221292</v>
      </c>
      <c r="E53" s="5">
        <f t="shared" si="4"/>
        <v>172800</v>
      </c>
      <c r="F53" s="17"/>
      <c r="G53" s="4">
        <f t="shared" si="5"/>
        <v>19</v>
      </c>
      <c r="H53" s="5">
        <f t="shared" si="10"/>
        <v>136896.74055476219</v>
      </c>
      <c r="I53" s="5">
        <f t="shared" si="13"/>
        <v>134009.56406249999</v>
      </c>
      <c r="J53" s="5">
        <f t="shared" si="14"/>
        <v>120000</v>
      </c>
    </row>
    <row r="54" spans="1:10" x14ac:dyDescent="0.25">
      <c r="A54" s="4">
        <v>38</v>
      </c>
      <c r="B54" s="5">
        <f t="shared" si="1"/>
        <v>188387.97239649631</v>
      </c>
      <c r="C54" s="5">
        <f t="shared" si="2"/>
        <v>187407.17574517874</v>
      </c>
      <c r="D54" s="5">
        <f t="shared" si="3"/>
        <v>179585.63260221292</v>
      </c>
      <c r="E54" s="5">
        <f t="shared" si="4"/>
        <v>172800</v>
      </c>
      <c r="F54" s="17"/>
      <c r="G54" s="4">
        <f t="shared" si="5"/>
        <v>20</v>
      </c>
      <c r="H54" s="5">
        <f t="shared" si="10"/>
        <v>136896.74055476219</v>
      </c>
      <c r="I54" s="5">
        <f t="shared" si="13"/>
        <v>134009.56406249999</v>
      </c>
      <c r="J54" s="5">
        <f t="shared" si="14"/>
        <v>120000</v>
      </c>
    </row>
    <row r="55" spans="1:10" x14ac:dyDescent="0.25">
      <c r="A55" s="4">
        <v>39</v>
      </c>
      <c r="B55" s="5">
        <f t="shared" si="1"/>
        <v>191554.08290138963</v>
      </c>
      <c r="C55" s="5">
        <f t="shared" si="2"/>
        <v>190530.62867426503</v>
      </c>
      <c r="D55" s="5">
        <f t="shared" si="3"/>
        <v>188564.91423232359</v>
      </c>
      <c r="E55" s="5">
        <f t="shared" si="4"/>
        <v>172800</v>
      </c>
      <c r="F55" s="17"/>
      <c r="G55" s="4">
        <f t="shared" si="5"/>
        <v>20</v>
      </c>
      <c r="H55" s="5">
        <f t="shared" si="10"/>
        <v>139178.35289734157</v>
      </c>
      <c r="I55" s="5">
        <f t="shared" si="13"/>
        <v>134009.56406249999</v>
      </c>
      <c r="J55" s="5">
        <f t="shared" si="14"/>
        <v>120000</v>
      </c>
    </row>
    <row r="56" spans="1:10" x14ac:dyDescent="0.25">
      <c r="A56" s="4">
        <v>40</v>
      </c>
      <c r="B56" s="5">
        <f t="shared" si="1"/>
        <v>194773.40410546758</v>
      </c>
      <c r="C56" s="5">
        <f t="shared" si="2"/>
        <v>193706.13915216943</v>
      </c>
      <c r="D56" s="5">
        <f t="shared" si="3"/>
        <v>188564.91423232359</v>
      </c>
      <c r="E56" s="5">
        <f t="shared" si="4"/>
        <v>172800</v>
      </c>
      <c r="F56" s="17"/>
      <c r="G56" s="4">
        <f t="shared" si="5"/>
        <v>21</v>
      </c>
      <c r="H56" s="5">
        <f t="shared" si="10"/>
        <v>139178.35289734157</v>
      </c>
      <c r="I56" s="5">
        <f t="shared" si="13"/>
        <v>134009.56406249999</v>
      </c>
      <c r="J56" s="5">
        <f t="shared" si="14"/>
        <v>120000</v>
      </c>
    </row>
    <row r="57" spans="1:10" x14ac:dyDescent="0.25">
      <c r="A57" s="4">
        <v>41</v>
      </c>
      <c r="B57" s="5">
        <f t="shared" si="1"/>
        <v>198046.83028532082</v>
      </c>
      <c r="C57" s="5">
        <f t="shared" si="2"/>
        <v>196934.5748047056</v>
      </c>
      <c r="D57" s="5">
        <f t="shared" si="3"/>
        <v>188564.91423232359</v>
      </c>
      <c r="E57" s="5">
        <f t="shared" si="4"/>
        <v>172800</v>
      </c>
      <c r="F57" s="17"/>
      <c r="G57" s="4">
        <f t="shared" si="5"/>
        <v>21</v>
      </c>
      <c r="H57" s="5">
        <f t="shared" si="10"/>
        <v>141497.99211229724</v>
      </c>
      <c r="I57" s="5">
        <f t="shared" si="13"/>
        <v>140710.04226562503</v>
      </c>
      <c r="J57" s="5">
        <f t="shared" si="14"/>
        <v>120000</v>
      </c>
    </row>
    <row r="58" spans="1:10" x14ac:dyDescent="0.25">
      <c r="A58" s="4">
        <v>42</v>
      </c>
      <c r="B58" s="5">
        <f t="shared" si="1"/>
        <v>201375.27074704767</v>
      </c>
      <c r="C58" s="5">
        <f t="shared" si="2"/>
        <v>200216.81771811735</v>
      </c>
      <c r="D58" s="5">
        <f t="shared" si="3"/>
        <v>197993.15994393974</v>
      </c>
      <c r="E58" s="5">
        <f t="shared" si="4"/>
        <v>172800</v>
      </c>
      <c r="F58" s="17"/>
      <c r="G58" s="4">
        <f t="shared" si="5"/>
        <v>22</v>
      </c>
      <c r="H58" s="5">
        <f t="shared" si="10"/>
        <v>141497.99211229724</v>
      </c>
      <c r="I58" s="5">
        <f t="shared" si="13"/>
        <v>140710.04226562503</v>
      </c>
      <c r="J58" s="5">
        <f t="shared" si="14"/>
        <v>120000</v>
      </c>
    </row>
    <row r="59" spans="1:10" x14ac:dyDescent="0.25">
      <c r="A59" s="4">
        <v>43</v>
      </c>
      <c r="B59" s="5">
        <f t="shared" si="1"/>
        <v>204759.6500788453</v>
      </c>
      <c r="C59" s="5">
        <f t="shared" si="2"/>
        <v>203553.76468008594</v>
      </c>
      <c r="D59" s="5">
        <f t="shared" si="3"/>
        <v>197993.15994393974</v>
      </c>
      <c r="E59" s="5">
        <f t="shared" si="4"/>
        <v>172800</v>
      </c>
      <c r="F59" s="17"/>
      <c r="G59" s="4">
        <f t="shared" si="5"/>
        <v>22</v>
      </c>
      <c r="H59" s="5">
        <f t="shared" si="10"/>
        <v>143856.29198083555</v>
      </c>
      <c r="I59" s="5">
        <f t="shared" si="13"/>
        <v>140710.04226562503</v>
      </c>
      <c r="J59" s="5">
        <f t="shared" si="14"/>
        <v>120000</v>
      </c>
    </row>
    <row r="60" spans="1:10" x14ac:dyDescent="0.25">
      <c r="A60" s="4">
        <v>44</v>
      </c>
      <c r="B60" s="5">
        <f t="shared" si="1"/>
        <v>208200.90840784556</v>
      </c>
      <c r="C60" s="5">
        <f t="shared" si="2"/>
        <v>206946.32742475404</v>
      </c>
      <c r="D60" s="5">
        <f t="shared" si="3"/>
        <v>197993.15994393974</v>
      </c>
      <c r="E60" s="5">
        <f t="shared" si="4"/>
        <v>172800</v>
      </c>
      <c r="F60" s="17"/>
      <c r="G60" s="4">
        <f t="shared" si="5"/>
        <v>23</v>
      </c>
      <c r="H60" s="5">
        <f t="shared" si="10"/>
        <v>143856.29198083555</v>
      </c>
      <c r="I60" s="5">
        <f t="shared" si="13"/>
        <v>140710.04226562503</v>
      </c>
      <c r="J60" s="5">
        <f t="shared" si="14"/>
        <v>120000</v>
      </c>
    </row>
    <row r="61" spans="1:10" x14ac:dyDescent="0.25">
      <c r="A61" s="4">
        <v>45</v>
      </c>
      <c r="B61" s="5">
        <f t="shared" si="1"/>
        <v>211700.00166126748</v>
      </c>
      <c r="C61" s="5">
        <f t="shared" si="2"/>
        <v>210395.43288183329</v>
      </c>
      <c r="D61" s="5">
        <f t="shared" si="3"/>
        <v>207892.81794113677</v>
      </c>
      <c r="E61" s="5">
        <f t="shared" si="4"/>
        <v>172800</v>
      </c>
      <c r="F61" s="17"/>
      <c r="G61" s="4">
        <f t="shared" si="5"/>
        <v>23</v>
      </c>
      <c r="H61" s="5">
        <f t="shared" si="10"/>
        <v>146253.89684718277</v>
      </c>
      <c r="I61" s="5">
        <f t="shared" si="13"/>
        <v>140710.04226562503</v>
      </c>
      <c r="J61" s="5">
        <f t="shared" si="14"/>
        <v>120000</v>
      </c>
    </row>
    <row r="62" spans="1:10" x14ac:dyDescent="0.25">
      <c r="A62" s="4">
        <v>46</v>
      </c>
      <c r="B62" s="5">
        <f t="shared" si="1"/>
        <v>215257.90183195873</v>
      </c>
      <c r="C62" s="5">
        <f t="shared" si="2"/>
        <v>213902.02342986385</v>
      </c>
      <c r="D62" s="5">
        <f t="shared" si="3"/>
        <v>207892.81794113677</v>
      </c>
      <c r="E62" s="5">
        <f t="shared" si="4"/>
        <v>172800</v>
      </c>
      <c r="F62" s="17"/>
      <c r="G62" s="4">
        <f t="shared" si="5"/>
        <v>24</v>
      </c>
      <c r="H62" s="5">
        <f t="shared" si="10"/>
        <v>146253.89684718277</v>
      </c>
      <c r="I62" s="5">
        <f t="shared" si="13"/>
        <v>140710.04226562503</v>
      </c>
      <c r="J62" s="5">
        <f t="shared" si="14"/>
        <v>120000</v>
      </c>
    </row>
    <row r="63" spans="1:10" x14ac:dyDescent="0.25">
      <c r="A63" s="4">
        <v>47</v>
      </c>
      <c r="B63" s="5">
        <f t="shared" si="1"/>
        <v>218875.59724839995</v>
      </c>
      <c r="C63" s="5">
        <f t="shared" si="2"/>
        <v>217467.05715369483</v>
      </c>
      <c r="D63" s="5">
        <f t="shared" si="3"/>
        <v>207892.81794113677</v>
      </c>
      <c r="E63" s="5">
        <f t="shared" si="4"/>
        <v>172800</v>
      </c>
      <c r="F63" s="17"/>
      <c r="G63" s="4">
        <f t="shared" si="5"/>
        <v>24</v>
      </c>
      <c r="H63" s="5">
        <f t="shared" si="10"/>
        <v>148691.46179463583</v>
      </c>
      <c r="I63" s="5">
        <f t="shared" si="13"/>
        <v>147745.54437890626</v>
      </c>
      <c r="J63" s="5">
        <f t="shared" si="14"/>
        <v>144000</v>
      </c>
    </row>
    <row r="64" spans="1:10" x14ac:dyDescent="0.25">
      <c r="A64" s="4">
        <v>48</v>
      </c>
      <c r="B64" s="5">
        <f t="shared" si="1"/>
        <v>222554.09284924678</v>
      </c>
      <c r="C64" s="5">
        <f t="shared" si="2"/>
        <v>221091.50810625643</v>
      </c>
      <c r="D64" s="5">
        <f t="shared" si="3"/>
        <v>218287.45883819359</v>
      </c>
      <c r="E64" s="5">
        <f t="shared" si="4"/>
        <v>207360</v>
      </c>
      <c r="F64" s="17"/>
      <c r="G64" s="4">
        <f t="shared" si="5"/>
        <v>25</v>
      </c>
      <c r="H64" s="5">
        <f t="shared" si="10"/>
        <v>148691.46179463583</v>
      </c>
      <c r="I64" s="5">
        <f t="shared" si="13"/>
        <v>147745.54437890626</v>
      </c>
      <c r="J64" s="5">
        <f t="shared" si="14"/>
        <v>144000</v>
      </c>
    </row>
    <row r="65" spans="1:10" x14ac:dyDescent="0.25">
      <c r="A65" s="4">
        <v>49</v>
      </c>
      <c r="B65" s="5">
        <f t="shared" si="1"/>
        <v>226294.41046248583</v>
      </c>
      <c r="C65" s="5">
        <f t="shared" si="2"/>
        <v>224776.36657469402</v>
      </c>
      <c r="D65" s="5">
        <f t="shared" si="3"/>
        <v>218287.45883819359</v>
      </c>
      <c r="E65" s="5">
        <f t="shared" si="4"/>
        <v>207360</v>
      </c>
      <c r="F65" s="17"/>
      <c r="G65" s="4">
        <f t="shared" si="5"/>
        <v>25</v>
      </c>
      <c r="H65" s="5">
        <f t="shared" si="10"/>
        <v>151169.65282454641</v>
      </c>
      <c r="I65" s="5">
        <f t="shared" si="13"/>
        <v>147745.54437890626</v>
      </c>
      <c r="J65" s="5">
        <f t="shared" si="14"/>
        <v>144000</v>
      </c>
    </row>
    <row r="66" spans="1:10" x14ac:dyDescent="0.25">
      <c r="A66" s="4">
        <v>50</v>
      </c>
      <c r="B66" s="5">
        <f t="shared" si="1"/>
        <v>230097.5890892825</v>
      </c>
      <c r="C66" s="5">
        <f t="shared" si="2"/>
        <v>228522.63935093893</v>
      </c>
      <c r="D66" s="5">
        <f t="shared" si="3"/>
        <v>218287.45883819359</v>
      </c>
      <c r="E66" s="5">
        <f t="shared" si="4"/>
        <v>207360</v>
      </c>
      <c r="F66" s="17"/>
      <c r="G66" s="4">
        <f t="shared" si="5"/>
        <v>26</v>
      </c>
      <c r="H66" s="5">
        <f t="shared" si="10"/>
        <v>151169.65282454641</v>
      </c>
      <c r="I66" s="5">
        <f t="shared" si="13"/>
        <v>147745.54437890626</v>
      </c>
      <c r="J66" s="5">
        <f t="shared" si="14"/>
        <v>144000</v>
      </c>
    </row>
    <row r="67" spans="1:10" x14ac:dyDescent="0.25">
      <c r="A67" s="4">
        <v>51</v>
      </c>
      <c r="B67" s="5">
        <f t="shared" si="1"/>
        <v>233964.68519259911</v>
      </c>
      <c r="C67" s="5">
        <f t="shared" si="2"/>
        <v>232331.35000678783</v>
      </c>
      <c r="D67" s="5">
        <f t="shared" si="3"/>
        <v>229201.83178010333</v>
      </c>
      <c r="E67" s="5">
        <f t="shared" si="4"/>
        <v>207360</v>
      </c>
      <c r="F67" s="17"/>
      <c r="G67" s="4">
        <f t="shared" si="5"/>
        <v>26</v>
      </c>
      <c r="H67" s="5">
        <f t="shared" si="10"/>
        <v>153689.14703828885</v>
      </c>
      <c r="I67" s="5">
        <f t="shared" si="13"/>
        <v>147745.54437890626</v>
      </c>
      <c r="J67" s="5">
        <f t="shared" si="14"/>
        <v>144000</v>
      </c>
    </row>
    <row r="68" spans="1:10" x14ac:dyDescent="0.25">
      <c r="A68" s="4">
        <v>52</v>
      </c>
      <c r="B68" s="5">
        <f t="shared" si="1"/>
        <v>237896.77299066345</v>
      </c>
      <c r="C68" s="5">
        <f t="shared" si="2"/>
        <v>236203.5391735677</v>
      </c>
      <c r="D68" s="5">
        <f t="shared" si="3"/>
        <v>229201.83178010333</v>
      </c>
      <c r="E68" s="5">
        <f t="shared" si="4"/>
        <v>207360</v>
      </c>
      <c r="F68" s="17"/>
      <c r="G68" s="4">
        <f t="shared" si="5"/>
        <v>27</v>
      </c>
      <c r="H68" s="5">
        <f t="shared" si="10"/>
        <v>153689.14703828885</v>
      </c>
      <c r="I68" s="5">
        <f t="shared" si="13"/>
        <v>147745.54437890626</v>
      </c>
      <c r="J68" s="5">
        <f t="shared" si="14"/>
        <v>144000</v>
      </c>
    </row>
    <row r="69" spans="1:10" x14ac:dyDescent="0.25">
      <c r="A69" s="4">
        <v>53</v>
      </c>
      <c r="B69" s="5">
        <f t="shared" si="1"/>
        <v>241894.94475536991</v>
      </c>
      <c r="C69" s="5">
        <f t="shared" si="2"/>
        <v>240140.26482646048</v>
      </c>
      <c r="D69" s="5">
        <f t="shared" si="3"/>
        <v>229201.83178010333</v>
      </c>
      <c r="E69" s="5">
        <f t="shared" si="4"/>
        <v>207360</v>
      </c>
      <c r="F69" s="17"/>
      <c r="G69" s="4">
        <f t="shared" si="5"/>
        <v>27</v>
      </c>
      <c r="H69" s="5">
        <f t="shared" si="10"/>
        <v>156250.63282226032</v>
      </c>
      <c r="I69" s="5">
        <f t="shared" si="13"/>
        <v>155132.82159785158</v>
      </c>
      <c r="J69" s="5">
        <f t="shared" si="14"/>
        <v>144000</v>
      </c>
    </row>
    <row r="70" spans="1:10" x14ac:dyDescent="0.25">
      <c r="A70" s="4">
        <v>54</v>
      </c>
      <c r="B70" s="5">
        <f t="shared" si="1"/>
        <v>245960.31111569499</v>
      </c>
      <c r="C70" s="5">
        <f t="shared" si="2"/>
        <v>244142.60257356818</v>
      </c>
      <c r="D70" s="5">
        <f t="shared" si="3"/>
        <v>240661.92336910847</v>
      </c>
      <c r="E70" s="5">
        <f t="shared" si="4"/>
        <v>207360</v>
      </c>
      <c r="F70" s="17"/>
      <c r="G70" s="4">
        <f t="shared" si="5"/>
        <v>28</v>
      </c>
      <c r="H70" s="5">
        <f t="shared" si="10"/>
        <v>156250.63282226032</v>
      </c>
      <c r="I70" s="5">
        <f t="shared" si="13"/>
        <v>155132.82159785158</v>
      </c>
      <c r="J70" s="5">
        <f t="shared" si="14"/>
        <v>144000</v>
      </c>
    </row>
    <row r="71" spans="1:10" x14ac:dyDescent="0.25">
      <c r="A71" s="4">
        <v>55</v>
      </c>
      <c r="B71" s="5">
        <f t="shared" si="1"/>
        <v>250094.00136621288</v>
      </c>
      <c r="C71" s="5">
        <f t="shared" si="2"/>
        <v>248211.64594979424</v>
      </c>
      <c r="D71" s="5">
        <f t="shared" si="3"/>
        <v>240661.92336910847</v>
      </c>
      <c r="E71" s="5">
        <f t="shared" si="4"/>
        <v>207360</v>
      </c>
      <c r="F71" s="17"/>
      <c r="G71" s="4">
        <f t="shared" si="5"/>
        <v>28</v>
      </c>
      <c r="H71" s="5">
        <f t="shared" si="10"/>
        <v>158854.81003596468</v>
      </c>
      <c r="I71" s="5">
        <f t="shared" si="13"/>
        <v>155132.82159785158</v>
      </c>
      <c r="J71" s="5">
        <f t="shared" si="14"/>
        <v>144000</v>
      </c>
    </row>
    <row r="72" spans="1:10" x14ac:dyDescent="0.25">
      <c r="A72" s="4">
        <v>56</v>
      </c>
      <c r="B72" s="5">
        <f t="shared" si="1"/>
        <v>254297.1637807955</v>
      </c>
      <c r="C72" s="5">
        <f t="shared" si="2"/>
        <v>252348.50671562419</v>
      </c>
      <c r="D72" s="5">
        <f t="shared" si="3"/>
        <v>240661.92336910847</v>
      </c>
      <c r="E72" s="5">
        <f t="shared" si="4"/>
        <v>207360</v>
      </c>
      <c r="F72" s="17"/>
      <c r="G72" s="4">
        <f t="shared" si="5"/>
        <v>29</v>
      </c>
      <c r="H72" s="5">
        <f t="shared" si="10"/>
        <v>158854.81003596468</v>
      </c>
      <c r="I72" s="5">
        <f t="shared" si="13"/>
        <v>155132.82159785158</v>
      </c>
      <c r="J72" s="5">
        <f t="shared" si="14"/>
        <v>144000</v>
      </c>
    </row>
    <row r="73" spans="1:10" x14ac:dyDescent="0.25">
      <c r="A73" s="4">
        <v>57</v>
      </c>
      <c r="B73" s="5">
        <f t="shared" si="1"/>
        <v>258570.96593158465</v>
      </c>
      <c r="C73" s="5">
        <f t="shared" si="2"/>
        <v>256554.31516088455</v>
      </c>
      <c r="D73" s="5">
        <f t="shared" si="3"/>
        <v>252695.0195375639</v>
      </c>
      <c r="E73" s="5">
        <f t="shared" si="4"/>
        <v>207360</v>
      </c>
      <c r="F73" s="17"/>
      <c r="G73" s="4">
        <f t="shared" si="5"/>
        <v>29</v>
      </c>
      <c r="H73" s="5">
        <f t="shared" si="10"/>
        <v>161502.39020323075</v>
      </c>
      <c r="I73" s="5">
        <f t="shared" si="13"/>
        <v>155132.82159785158</v>
      </c>
      <c r="J73" s="5">
        <f t="shared" si="14"/>
        <v>144000</v>
      </c>
    </row>
    <row r="74" spans="1:10" x14ac:dyDescent="0.25">
      <c r="A74" s="4">
        <v>58</v>
      </c>
      <c r="B74" s="5">
        <f t="shared" si="1"/>
        <v>262916.59501332551</v>
      </c>
      <c r="C74" s="5">
        <f t="shared" si="2"/>
        <v>260830.22041356596</v>
      </c>
      <c r="D74" s="5">
        <f t="shared" si="3"/>
        <v>252695.0195375639</v>
      </c>
      <c r="E74" s="5">
        <f t="shared" si="4"/>
        <v>207360</v>
      </c>
      <c r="F74" s="17"/>
      <c r="G74" s="4">
        <f t="shared" si="5"/>
        <v>30</v>
      </c>
      <c r="H74" s="5">
        <f t="shared" si="10"/>
        <v>161502.39020323075</v>
      </c>
      <c r="I74" s="5">
        <f t="shared" si="13"/>
        <v>155132.82159785158</v>
      </c>
      <c r="J74" s="5">
        <f t="shared" si="14"/>
        <v>144000</v>
      </c>
    </row>
    <row r="75" spans="1:10" x14ac:dyDescent="0.25">
      <c r="A75" s="4">
        <v>59</v>
      </c>
      <c r="B75" s="5">
        <f t="shared" si="1"/>
        <v>267335.25817315019</v>
      </c>
      <c r="C75" s="5">
        <f t="shared" si="2"/>
        <v>265177.39075379196</v>
      </c>
      <c r="D75" s="5">
        <f t="shared" si="3"/>
        <v>252695.0195375639</v>
      </c>
      <c r="E75" s="5">
        <f t="shared" si="4"/>
        <v>207360</v>
      </c>
      <c r="F75" s="17"/>
      <c r="G75" s="4">
        <f t="shared" si="5"/>
        <v>30</v>
      </c>
      <c r="H75" s="5">
        <f t="shared" si="10"/>
        <v>164194.09670661794</v>
      </c>
      <c r="I75" s="5">
        <f t="shared" si="13"/>
        <v>162889.46267774416</v>
      </c>
      <c r="J75" s="5">
        <f t="shared" si="14"/>
        <v>144000</v>
      </c>
    </row>
    <row r="76" spans="1:10" x14ac:dyDescent="0.25">
      <c r="A76" s="4">
        <v>60</v>
      </c>
      <c r="B76" s="5">
        <f t="shared" si="1"/>
        <v>271828.18284590449</v>
      </c>
      <c r="C76" s="5">
        <f t="shared" si="2"/>
        <v>269597.01393302187</v>
      </c>
      <c r="D76" s="5">
        <f t="shared" si="3"/>
        <v>265329.77051444206</v>
      </c>
      <c r="E76" s="5">
        <f t="shared" si="4"/>
        <v>248832</v>
      </c>
      <c r="F76" s="17"/>
      <c r="G76" s="4">
        <f t="shared" si="5"/>
        <v>31</v>
      </c>
      <c r="H76" s="5">
        <f t="shared" si="10"/>
        <v>164194.09670661794</v>
      </c>
      <c r="I76" s="5">
        <f t="shared" si="13"/>
        <v>162889.46267774416</v>
      </c>
      <c r="J76" s="5">
        <f t="shared" si="14"/>
        <v>144000</v>
      </c>
    </row>
    <row r="77" spans="1:10" x14ac:dyDescent="0.25">
      <c r="A77" s="4">
        <v>61</v>
      </c>
      <c r="B77" s="5">
        <f t="shared" si="1"/>
        <v>276396.61709510983</v>
      </c>
      <c r="C77" s="5">
        <f t="shared" si="2"/>
        <v>274090.29749857233</v>
      </c>
      <c r="D77" s="5">
        <f t="shared" si="3"/>
        <v>265329.77051444206</v>
      </c>
      <c r="E77" s="5">
        <f t="shared" si="4"/>
        <v>248832</v>
      </c>
      <c r="F77" s="17"/>
      <c r="G77" s="4">
        <f t="shared" si="5"/>
        <v>31</v>
      </c>
      <c r="H77" s="5">
        <f t="shared" si="10"/>
        <v>166930.66498506151</v>
      </c>
      <c r="I77" s="5">
        <f t="shared" si="13"/>
        <v>162889.46267774416</v>
      </c>
      <c r="J77" s="5">
        <f t="shared" si="14"/>
        <v>144000</v>
      </c>
    </row>
    <row r="78" spans="1:10" x14ac:dyDescent="0.25">
      <c r="A78" s="4">
        <v>62</v>
      </c>
      <c r="B78" s="5">
        <f t="shared" si="1"/>
        <v>281041.82995965506</v>
      </c>
      <c r="C78" s="5">
        <f t="shared" si="2"/>
        <v>278658.46912354848</v>
      </c>
      <c r="D78" s="5">
        <f t="shared" si="3"/>
        <v>265329.77051444206</v>
      </c>
      <c r="E78" s="5">
        <f t="shared" si="4"/>
        <v>248832</v>
      </c>
      <c r="F78" s="17"/>
      <c r="G78" s="4">
        <f t="shared" si="5"/>
        <v>32</v>
      </c>
      <c r="H78" s="5">
        <f t="shared" si="10"/>
        <v>166930.66498506151</v>
      </c>
      <c r="I78" s="5">
        <f t="shared" si="13"/>
        <v>162889.46267774416</v>
      </c>
      <c r="J78" s="5">
        <f t="shared" si="14"/>
        <v>144000</v>
      </c>
    </row>
    <row r="79" spans="1:10" x14ac:dyDescent="0.25">
      <c r="A79" s="4">
        <v>63</v>
      </c>
      <c r="B79" s="5">
        <f t="shared" si="1"/>
        <v>285765.11180631636</v>
      </c>
      <c r="C79" s="5">
        <f t="shared" si="2"/>
        <v>283302.77694227418</v>
      </c>
      <c r="D79" s="5">
        <f t="shared" si="3"/>
        <v>278596.25904016418</v>
      </c>
      <c r="E79" s="5">
        <f t="shared" si="4"/>
        <v>248832</v>
      </c>
      <c r="F79" s="17"/>
      <c r="G79" s="4">
        <f t="shared" si="5"/>
        <v>32</v>
      </c>
      <c r="H79" s="5">
        <f t="shared" si="10"/>
        <v>169712.84273481253</v>
      </c>
      <c r="I79" s="5">
        <f t="shared" si="13"/>
        <v>162889.46267774416</v>
      </c>
      <c r="J79" s="5">
        <f t="shared" si="14"/>
        <v>144000</v>
      </c>
    </row>
    <row r="80" spans="1:10" x14ac:dyDescent="0.25">
      <c r="A80" s="4">
        <v>64</v>
      </c>
      <c r="B80" s="5">
        <f t="shared" si="1"/>
        <v>290567.77468820015</v>
      </c>
      <c r="C80" s="5">
        <f t="shared" si="2"/>
        <v>288024.48989131209</v>
      </c>
      <c r="D80" s="5">
        <f t="shared" si="3"/>
        <v>278596.25904016418</v>
      </c>
      <c r="E80" s="5">
        <f t="shared" si="4"/>
        <v>248832</v>
      </c>
      <c r="F80" s="17"/>
      <c r="G80" s="4">
        <f t="shared" si="5"/>
        <v>33</v>
      </c>
      <c r="H80" s="5">
        <f t="shared" si="10"/>
        <v>169712.84273481253</v>
      </c>
      <c r="I80" s="5">
        <f t="shared" si="13"/>
        <v>162889.46267774416</v>
      </c>
      <c r="J80" s="5">
        <f t="shared" si="14"/>
        <v>144000</v>
      </c>
    </row>
    <row r="81" spans="1:10" x14ac:dyDescent="0.25">
      <c r="A81" s="4">
        <v>65</v>
      </c>
      <c r="B81" s="5">
        <f t="shared" si="1"/>
        <v>295451.15270921064</v>
      </c>
      <c r="C81" s="5">
        <f t="shared" si="2"/>
        <v>292824.89805616729</v>
      </c>
      <c r="D81" s="5">
        <f t="shared" si="3"/>
        <v>278596.25904016418</v>
      </c>
      <c r="E81" s="5">
        <f t="shared" si="4"/>
        <v>248832</v>
      </c>
      <c r="F81" s="17"/>
      <c r="G81" s="4">
        <f t="shared" si="5"/>
        <v>33</v>
      </c>
      <c r="H81" s="5">
        <f t="shared" si="10"/>
        <v>172541.39011372605</v>
      </c>
      <c r="I81" s="5">
        <f t="shared" si="13"/>
        <v>171033.93581163138</v>
      </c>
      <c r="J81" s="5">
        <f t="shared" si="14"/>
        <v>144000</v>
      </c>
    </row>
    <row r="82" spans="1:10" x14ac:dyDescent="0.25">
      <c r="A82" s="4">
        <v>66</v>
      </c>
      <c r="B82" s="5">
        <f t="shared" ref="B82:B136" si="15">$C$7*EXP($C$9*A82/12)</f>
        <v>300416.60239464336</v>
      </c>
      <c r="C82" s="5">
        <f t="shared" ref="C82:C136" si="16">$C$7*(1+$C$9/12)^A82</f>
        <v>297705.31302377005</v>
      </c>
      <c r="D82" s="5">
        <f t="shared" ref="D82:D136" si="17">$C$7*(1+$C$9/4)^(INT((A82)/3))</f>
        <v>292526.07199217239</v>
      </c>
      <c r="E82" s="5">
        <f t="shared" ref="E82:E136" si="18">$C$7*(1+$C$9)^(INT((A82)/12))</f>
        <v>248832</v>
      </c>
      <c r="F82" s="17"/>
      <c r="G82" s="4">
        <f t="shared" ref="G82:G145" si="19">INT((ROW()-ROW(G$16))/2)+1</f>
        <v>34</v>
      </c>
      <c r="H82" s="5">
        <f t="shared" si="10"/>
        <v>172541.39011372605</v>
      </c>
      <c r="I82" s="5">
        <f t="shared" si="13"/>
        <v>171033.93581163138</v>
      </c>
      <c r="J82" s="5">
        <f t="shared" si="14"/>
        <v>144000</v>
      </c>
    </row>
    <row r="83" spans="1:10" x14ac:dyDescent="0.25">
      <c r="A83" s="4">
        <v>67</v>
      </c>
      <c r="B83" s="5">
        <f t="shared" si="15"/>
        <v>305465.50306800572</v>
      </c>
      <c r="C83" s="5">
        <f t="shared" si="16"/>
        <v>302667.06824083289</v>
      </c>
      <c r="D83" s="5">
        <f t="shared" si="17"/>
        <v>292526.07199217239</v>
      </c>
      <c r="E83" s="5">
        <f t="shared" si="18"/>
        <v>248832</v>
      </c>
      <c r="F83" s="17"/>
      <c r="G83" s="4">
        <f t="shared" si="19"/>
        <v>34</v>
      </c>
      <c r="H83" s="5">
        <f t="shared" si="10"/>
        <v>175417.07994895484</v>
      </c>
      <c r="I83" s="5">
        <f t="shared" si="13"/>
        <v>171033.93581163138</v>
      </c>
      <c r="J83" s="5">
        <f t="shared" si="14"/>
        <v>144000</v>
      </c>
    </row>
    <row r="84" spans="1:10" x14ac:dyDescent="0.25">
      <c r="A84" s="4">
        <v>68</v>
      </c>
      <c r="B84" s="5">
        <f t="shared" si="15"/>
        <v>310599.25723417208</v>
      </c>
      <c r="C84" s="5">
        <f t="shared" si="16"/>
        <v>307711.51937818015</v>
      </c>
      <c r="D84" s="5">
        <f t="shared" si="17"/>
        <v>292526.07199217239</v>
      </c>
      <c r="E84" s="5">
        <f t="shared" si="18"/>
        <v>248832</v>
      </c>
      <c r="F84" s="17"/>
      <c r="G84" s="4">
        <f t="shared" si="19"/>
        <v>35</v>
      </c>
      <c r="H84" s="5">
        <f t="shared" si="10"/>
        <v>175417.07994895484</v>
      </c>
      <c r="I84" s="5">
        <f t="shared" si="13"/>
        <v>171033.93581163138</v>
      </c>
      <c r="J84" s="5">
        <f t="shared" si="14"/>
        <v>144000</v>
      </c>
    </row>
    <row r="85" spans="1:10" x14ac:dyDescent="0.25">
      <c r="A85" s="4">
        <v>69</v>
      </c>
      <c r="B85" s="5">
        <f t="shared" si="15"/>
        <v>315819.2909689768</v>
      </c>
      <c r="C85" s="5">
        <f t="shared" si="16"/>
        <v>312840.0447011498</v>
      </c>
      <c r="D85" s="5">
        <f t="shared" si="17"/>
        <v>307152.37559178105</v>
      </c>
      <c r="E85" s="5">
        <f t="shared" si="18"/>
        <v>248832</v>
      </c>
      <c r="F85" s="17"/>
      <c r="G85" s="4">
        <f t="shared" si="19"/>
        <v>35</v>
      </c>
      <c r="H85" s="5">
        <f t="shared" si="10"/>
        <v>178340.69794810406</v>
      </c>
      <c r="I85" s="5">
        <f t="shared" si="13"/>
        <v>171033.93581163138</v>
      </c>
      <c r="J85" s="5">
        <f t="shared" si="14"/>
        <v>144000</v>
      </c>
    </row>
    <row r="86" spans="1:10" x14ac:dyDescent="0.25">
      <c r="A86" s="4">
        <v>70</v>
      </c>
      <c r="B86" s="5">
        <f t="shared" si="15"/>
        <v>321127.05431535613</v>
      </c>
      <c r="C86" s="5">
        <f t="shared" si="16"/>
        <v>318054.04544616892</v>
      </c>
      <c r="D86" s="5">
        <f t="shared" si="17"/>
        <v>307152.37559178105</v>
      </c>
      <c r="E86" s="5">
        <f t="shared" si="18"/>
        <v>248832</v>
      </c>
      <c r="F86" s="17"/>
      <c r="G86" s="4">
        <f t="shared" si="19"/>
        <v>36</v>
      </c>
      <c r="H86" s="5">
        <f t="shared" si="10"/>
        <v>178340.69794810406</v>
      </c>
      <c r="I86" s="5">
        <f t="shared" si="13"/>
        <v>171033.93581163138</v>
      </c>
      <c r="J86" s="5">
        <f t="shared" si="14"/>
        <v>144000</v>
      </c>
    </row>
    <row r="87" spans="1:10" x14ac:dyDescent="0.25">
      <c r="A87" s="4">
        <v>71</v>
      </c>
      <c r="B87" s="5">
        <f t="shared" si="15"/>
        <v>326524.02168614673</v>
      </c>
      <c r="C87" s="5">
        <f t="shared" si="16"/>
        <v>323354.94620360504</v>
      </c>
      <c r="D87" s="5">
        <f t="shared" si="17"/>
        <v>307152.37559178105</v>
      </c>
      <c r="E87" s="5">
        <f t="shared" si="18"/>
        <v>248832</v>
      </c>
      <c r="F87" s="17"/>
      <c r="G87" s="4">
        <f t="shared" si="19"/>
        <v>36</v>
      </c>
      <c r="H87" s="5">
        <f t="shared" si="10"/>
        <v>181313.04291390581</v>
      </c>
      <c r="I87" s="5">
        <f t="shared" si="13"/>
        <v>179585.63260221292</v>
      </c>
      <c r="J87" s="5">
        <f t="shared" si="14"/>
        <v>172800</v>
      </c>
    </row>
    <row r="88" spans="1:10" x14ac:dyDescent="0.25">
      <c r="A88" s="4">
        <v>72</v>
      </c>
      <c r="B88" s="5">
        <f t="shared" si="15"/>
        <v>332011.69227365474</v>
      </c>
      <c r="C88" s="5">
        <f t="shared" si="16"/>
        <v>328744.19530699844</v>
      </c>
      <c r="D88" s="5">
        <f t="shared" si="17"/>
        <v>322509.99437137006</v>
      </c>
      <c r="E88" s="5">
        <f t="shared" si="18"/>
        <v>298598.39999999997</v>
      </c>
      <c r="F88" s="17"/>
      <c r="G88" s="4">
        <f t="shared" si="19"/>
        <v>37</v>
      </c>
      <c r="H88" s="5">
        <f t="shared" ref="H88:H151" si="20">INDEX(C$17:C$136,G87)</f>
        <v>181313.04291390581</v>
      </c>
      <c r="I88" s="5">
        <f t="shared" si="13"/>
        <v>179585.63260221292</v>
      </c>
      <c r="J88" s="5">
        <f t="shared" si="14"/>
        <v>172800</v>
      </c>
    </row>
    <row r="89" spans="1:10" x14ac:dyDescent="0.25">
      <c r="A89" s="4">
        <v>73</v>
      </c>
      <c r="B89" s="5">
        <f t="shared" si="15"/>
        <v>337591.59046610747</v>
      </c>
      <c r="C89" s="5">
        <f t="shared" si="16"/>
        <v>334223.26522878179</v>
      </c>
      <c r="D89" s="5">
        <f t="shared" si="17"/>
        <v>322509.99437137006</v>
      </c>
      <c r="E89" s="5">
        <f t="shared" si="18"/>
        <v>298598.39999999997</v>
      </c>
      <c r="F89" s="17"/>
      <c r="G89" s="4">
        <f t="shared" si="19"/>
        <v>37</v>
      </c>
      <c r="H89" s="5">
        <f t="shared" si="20"/>
        <v>184334.92696247093</v>
      </c>
      <c r="I89" s="5">
        <f t="shared" si="13"/>
        <v>179585.63260221292</v>
      </c>
      <c r="J89" s="5">
        <f t="shared" si="14"/>
        <v>172800</v>
      </c>
    </row>
    <row r="90" spans="1:10" x14ac:dyDescent="0.25">
      <c r="A90" s="4">
        <v>74</v>
      </c>
      <c r="B90" s="5">
        <f t="shared" si="15"/>
        <v>343265.2662711041</v>
      </c>
      <c r="C90" s="5">
        <f t="shared" si="16"/>
        <v>339793.65298259474</v>
      </c>
      <c r="D90" s="5">
        <f t="shared" si="17"/>
        <v>322509.99437137006</v>
      </c>
      <c r="E90" s="5">
        <f t="shared" si="18"/>
        <v>298598.39999999997</v>
      </c>
      <c r="F90" s="17"/>
      <c r="G90" s="4">
        <f t="shared" si="19"/>
        <v>38</v>
      </c>
      <c r="H90" s="5">
        <f t="shared" si="20"/>
        <v>184334.92696247093</v>
      </c>
      <c r="I90" s="5">
        <f t="shared" si="13"/>
        <v>179585.63260221292</v>
      </c>
      <c r="J90" s="5">
        <f t="shared" si="14"/>
        <v>172800</v>
      </c>
    </row>
    <row r="91" spans="1:10" x14ac:dyDescent="0.25">
      <c r="A91" s="4">
        <v>75</v>
      </c>
      <c r="B91" s="5">
        <f t="shared" si="15"/>
        <v>349034.29574618413</v>
      </c>
      <c r="C91" s="5">
        <f t="shared" si="16"/>
        <v>345456.88053230464</v>
      </c>
      <c r="D91" s="5">
        <f t="shared" si="17"/>
        <v>338635.49408993858</v>
      </c>
      <c r="E91" s="5">
        <f t="shared" si="18"/>
        <v>298598.39999999997</v>
      </c>
      <c r="F91" s="17"/>
      <c r="G91" s="4">
        <f t="shared" si="19"/>
        <v>38</v>
      </c>
      <c r="H91" s="5">
        <f t="shared" si="20"/>
        <v>187407.17574517874</v>
      </c>
      <c r="I91" s="5">
        <f t="shared" si="13"/>
        <v>179585.63260221292</v>
      </c>
      <c r="J91" s="5">
        <f t="shared" si="14"/>
        <v>172800</v>
      </c>
    </row>
    <row r="92" spans="1:10" x14ac:dyDescent="0.25">
      <c r="A92" s="4">
        <v>76</v>
      </c>
      <c r="B92" s="5">
        <f t="shared" si="15"/>
        <v>354900.28143663047</v>
      </c>
      <c r="C92" s="5">
        <f t="shared" si="16"/>
        <v>351214.49520784302</v>
      </c>
      <c r="D92" s="5">
        <f t="shared" si="17"/>
        <v>338635.49408993858</v>
      </c>
      <c r="E92" s="5">
        <f t="shared" si="18"/>
        <v>298598.39999999997</v>
      </c>
      <c r="F92" s="17"/>
      <c r="G92" s="4">
        <f t="shared" si="19"/>
        <v>39</v>
      </c>
      <c r="H92" s="5">
        <f t="shared" si="20"/>
        <v>187407.17574517874</v>
      </c>
      <c r="I92" s="5">
        <f t="shared" si="13"/>
        <v>179585.63260221292</v>
      </c>
      <c r="J92" s="5">
        <f t="shared" si="14"/>
        <v>172800</v>
      </c>
    </row>
    <row r="93" spans="1:10" x14ac:dyDescent="0.25">
      <c r="A93" s="4">
        <v>77</v>
      </c>
      <c r="B93" s="5">
        <f t="shared" si="15"/>
        <v>360864.85282063147</v>
      </c>
      <c r="C93" s="5">
        <f t="shared" si="16"/>
        <v>357068.0701279738</v>
      </c>
      <c r="D93" s="5">
        <f t="shared" si="17"/>
        <v>338635.49408993858</v>
      </c>
      <c r="E93" s="5">
        <f t="shared" si="18"/>
        <v>298598.39999999997</v>
      </c>
      <c r="F93" s="17"/>
      <c r="G93" s="4">
        <f t="shared" si="19"/>
        <v>39</v>
      </c>
      <c r="H93" s="5">
        <f t="shared" si="20"/>
        <v>190530.62867426503</v>
      </c>
      <c r="I93" s="5">
        <f t="shared" si="13"/>
        <v>188564.91423232359</v>
      </c>
      <c r="J93" s="5">
        <f t="shared" si="14"/>
        <v>172800</v>
      </c>
    </row>
    <row r="94" spans="1:10" x14ac:dyDescent="0.25">
      <c r="A94" s="4">
        <v>78</v>
      </c>
      <c r="B94" s="5">
        <f t="shared" si="15"/>
        <v>366929.66676192445</v>
      </c>
      <c r="C94" s="5">
        <f t="shared" si="16"/>
        <v>363019.20463010669</v>
      </c>
      <c r="D94" s="5">
        <f t="shared" si="17"/>
        <v>355567.26879443554</v>
      </c>
      <c r="E94" s="5">
        <f t="shared" si="18"/>
        <v>298598.39999999997</v>
      </c>
      <c r="F94" s="17"/>
      <c r="G94" s="4">
        <f t="shared" si="19"/>
        <v>40</v>
      </c>
      <c r="H94" s="5">
        <f t="shared" si="20"/>
        <v>190530.62867426503</v>
      </c>
      <c r="I94" s="5">
        <f t="shared" si="13"/>
        <v>188564.91423232359</v>
      </c>
      <c r="J94" s="5">
        <f t="shared" si="14"/>
        <v>172800</v>
      </c>
    </row>
    <row r="95" spans="1:10" x14ac:dyDescent="0.25">
      <c r="A95" s="4">
        <v>79</v>
      </c>
      <c r="B95" s="5">
        <f t="shared" si="15"/>
        <v>373096.40797004598</v>
      </c>
      <c r="C95" s="5">
        <f t="shared" si="16"/>
        <v>369069.52470727504</v>
      </c>
      <c r="D95" s="5">
        <f t="shared" si="17"/>
        <v>355567.26879443554</v>
      </c>
      <c r="E95" s="5">
        <f t="shared" si="18"/>
        <v>298598.39999999997</v>
      </c>
      <c r="F95" s="17"/>
      <c r="G95" s="4">
        <f t="shared" si="19"/>
        <v>40</v>
      </c>
      <c r="H95" s="5">
        <f t="shared" si="20"/>
        <v>193706.13915216943</v>
      </c>
      <c r="I95" s="5">
        <f t="shared" si="13"/>
        <v>188564.91423232359</v>
      </c>
      <c r="J95" s="5">
        <f t="shared" si="14"/>
        <v>172800</v>
      </c>
    </row>
    <row r="96" spans="1:10" x14ac:dyDescent="0.25">
      <c r="A96" s="4">
        <v>80</v>
      </c>
      <c r="B96" s="5">
        <f t="shared" si="15"/>
        <v>379366.78946831776</v>
      </c>
      <c r="C96" s="5">
        <f t="shared" si="16"/>
        <v>375220.6834523963</v>
      </c>
      <c r="D96" s="5">
        <f t="shared" si="17"/>
        <v>355567.26879443554</v>
      </c>
      <c r="E96" s="5">
        <f t="shared" si="18"/>
        <v>298598.39999999997</v>
      </c>
      <c r="F96" s="17"/>
      <c r="G96" s="4">
        <f t="shared" si="19"/>
        <v>41</v>
      </c>
      <c r="H96" s="5">
        <f t="shared" si="20"/>
        <v>193706.13915216943</v>
      </c>
      <c r="I96" s="5">
        <f t="shared" si="13"/>
        <v>188564.91423232359</v>
      </c>
      <c r="J96" s="5">
        <f t="shared" si="14"/>
        <v>172800</v>
      </c>
    </row>
    <row r="97" spans="1:10" x14ac:dyDescent="0.25">
      <c r="A97" s="4">
        <v>81</v>
      </c>
      <c r="B97" s="5">
        <f t="shared" si="15"/>
        <v>385742.5530696974</v>
      </c>
      <c r="C97" s="5">
        <f t="shared" si="16"/>
        <v>381474.36150993622</v>
      </c>
      <c r="D97" s="5">
        <f t="shared" si="17"/>
        <v>373345.63223415735</v>
      </c>
      <c r="E97" s="5">
        <f t="shared" si="18"/>
        <v>298598.39999999997</v>
      </c>
      <c r="F97" s="17"/>
      <c r="G97" s="4">
        <f t="shared" si="19"/>
        <v>41</v>
      </c>
      <c r="H97" s="5">
        <f t="shared" si="20"/>
        <v>196934.5748047056</v>
      </c>
      <c r="I97" s="5">
        <f t="shared" si="13"/>
        <v>188564.91423232359</v>
      </c>
      <c r="J97" s="5">
        <f t="shared" si="14"/>
        <v>172800</v>
      </c>
    </row>
    <row r="98" spans="1:10" x14ac:dyDescent="0.25">
      <c r="A98" s="4">
        <v>82</v>
      </c>
      <c r="B98" s="5">
        <f t="shared" si="15"/>
        <v>392225.46986062668</v>
      </c>
      <c r="C98" s="5">
        <f t="shared" si="16"/>
        <v>387832.2675351018</v>
      </c>
      <c r="D98" s="5">
        <f t="shared" si="17"/>
        <v>373345.63223415735</v>
      </c>
      <c r="E98" s="5">
        <f t="shared" si="18"/>
        <v>298598.39999999997</v>
      </c>
      <c r="F98" s="17"/>
      <c r="G98" s="4">
        <f t="shared" si="19"/>
        <v>42</v>
      </c>
      <c r="H98" s="5">
        <f t="shared" si="20"/>
        <v>196934.5748047056</v>
      </c>
      <c r="I98" s="5">
        <f t="shared" si="13"/>
        <v>188564.91423232359</v>
      </c>
      <c r="J98" s="5">
        <f t="shared" si="14"/>
        <v>172800</v>
      </c>
    </row>
    <row r="99" spans="1:10" x14ac:dyDescent="0.25">
      <c r="A99" s="4">
        <v>83</v>
      </c>
      <c r="B99" s="5">
        <f t="shared" si="15"/>
        <v>398817.34069301077</v>
      </c>
      <c r="C99" s="5">
        <f t="shared" si="16"/>
        <v>394296.13866068673</v>
      </c>
      <c r="D99" s="5">
        <f t="shared" si="17"/>
        <v>373345.63223415735</v>
      </c>
      <c r="E99" s="5">
        <f t="shared" si="18"/>
        <v>298598.39999999997</v>
      </c>
      <c r="F99" s="17"/>
      <c r="G99" s="4">
        <f t="shared" si="19"/>
        <v>42</v>
      </c>
      <c r="H99" s="5">
        <f t="shared" si="20"/>
        <v>200216.81771811735</v>
      </c>
      <c r="I99" s="5">
        <f t="shared" si="13"/>
        <v>197993.15994393974</v>
      </c>
      <c r="J99" s="5">
        <f t="shared" si="14"/>
        <v>172800</v>
      </c>
    </row>
    <row r="100" spans="1:10" x14ac:dyDescent="0.25">
      <c r="A100" s="4">
        <v>84</v>
      </c>
      <c r="B100" s="5">
        <f t="shared" si="15"/>
        <v>405519.99668446754</v>
      </c>
      <c r="C100" s="5">
        <f t="shared" si="16"/>
        <v>400867.74097169825</v>
      </c>
      <c r="D100" s="5">
        <f t="shared" si="17"/>
        <v>392012.91384586511</v>
      </c>
      <c r="E100" s="5">
        <f t="shared" si="18"/>
        <v>358318.07999999996</v>
      </c>
      <c r="F100" s="17"/>
      <c r="G100" s="4">
        <f t="shared" si="19"/>
        <v>43</v>
      </c>
      <c r="H100" s="5">
        <f t="shared" si="20"/>
        <v>200216.81771811735</v>
      </c>
      <c r="I100" s="5">
        <f t="shared" si="13"/>
        <v>197993.15994393974</v>
      </c>
      <c r="J100" s="5">
        <f t="shared" si="14"/>
        <v>172800</v>
      </c>
    </row>
    <row r="101" spans="1:10" x14ac:dyDescent="0.25">
      <c r="A101" s="4">
        <v>85</v>
      </c>
      <c r="B101" s="5">
        <f t="shared" si="15"/>
        <v>412335.29972698214</v>
      </c>
      <c r="C101" s="5">
        <f t="shared" si="16"/>
        <v>407548.86998789315</v>
      </c>
      <c r="D101" s="5">
        <f t="shared" si="17"/>
        <v>392012.91384586511</v>
      </c>
      <c r="E101" s="5">
        <f t="shared" si="18"/>
        <v>358318.07999999996</v>
      </c>
      <c r="F101" s="17"/>
      <c r="G101" s="4">
        <f t="shared" si="19"/>
        <v>43</v>
      </c>
      <c r="H101" s="5">
        <f t="shared" si="20"/>
        <v>203553.76468008594</v>
      </c>
      <c r="I101" s="5">
        <f t="shared" si="13"/>
        <v>197993.15994393974</v>
      </c>
      <c r="J101" s="5">
        <f t="shared" si="14"/>
        <v>172800</v>
      </c>
    </row>
    <row r="102" spans="1:10" x14ac:dyDescent="0.25">
      <c r="A102" s="4">
        <v>86</v>
      </c>
      <c r="B102" s="5">
        <f t="shared" si="15"/>
        <v>419265.14300411171</v>
      </c>
      <c r="C102" s="5">
        <f t="shared" si="16"/>
        <v>414341.35115435813</v>
      </c>
      <c r="D102" s="5">
        <f t="shared" si="17"/>
        <v>392012.91384586511</v>
      </c>
      <c r="E102" s="5">
        <f t="shared" si="18"/>
        <v>358318.07999999996</v>
      </c>
      <c r="F102" s="17"/>
      <c r="G102" s="4">
        <f t="shared" si="19"/>
        <v>44</v>
      </c>
      <c r="H102" s="5">
        <f t="shared" si="20"/>
        <v>203553.76468008594</v>
      </c>
      <c r="I102" s="5">
        <f t="shared" si="13"/>
        <v>197993.15994393974</v>
      </c>
      <c r="J102" s="5">
        <f t="shared" si="14"/>
        <v>172800</v>
      </c>
    </row>
    <row r="103" spans="1:10" x14ac:dyDescent="0.25">
      <c r="A103" s="4">
        <v>87</v>
      </c>
      <c r="B103" s="5">
        <f t="shared" si="15"/>
        <v>426311.45151688188</v>
      </c>
      <c r="C103" s="5">
        <f t="shared" si="16"/>
        <v>421247.04034026398</v>
      </c>
      <c r="D103" s="5">
        <f t="shared" si="17"/>
        <v>411613.55953815847</v>
      </c>
      <c r="E103" s="5">
        <f t="shared" si="18"/>
        <v>358318.07999999996</v>
      </c>
      <c r="F103" s="17"/>
      <c r="G103" s="4">
        <f t="shared" si="19"/>
        <v>44</v>
      </c>
      <c r="H103" s="5">
        <f t="shared" si="20"/>
        <v>206946.32742475404</v>
      </c>
      <c r="I103" s="5">
        <f t="shared" si="13"/>
        <v>197993.15994393974</v>
      </c>
      <c r="J103" s="5">
        <f t="shared" si="14"/>
        <v>172800</v>
      </c>
    </row>
    <row r="104" spans="1:10" x14ac:dyDescent="0.25">
      <c r="A104" s="4">
        <v>88</v>
      </c>
      <c r="B104" s="5">
        <f t="shared" si="15"/>
        <v>433476.18261852092</v>
      </c>
      <c r="C104" s="5">
        <f t="shared" si="16"/>
        <v>428267.82434593514</v>
      </c>
      <c r="D104" s="5">
        <f t="shared" si="17"/>
        <v>411613.55953815847</v>
      </c>
      <c r="E104" s="5">
        <f t="shared" si="18"/>
        <v>358318.07999999996</v>
      </c>
      <c r="F104" s="17"/>
      <c r="G104" s="4">
        <f t="shared" si="19"/>
        <v>45</v>
      </c>
      <c r="H104" s="5">
        <f t="shared" si="20"/>
        <v>206946.32742475404</v>
      </c>
      <c r="I104" s="5">
        <f t="shared" si="13"/>
        <v>197993.15994393974</v>
      </c>
      <c r="J104" s="5">
        <f t="shared" si="14"/>
        <v>172800</v>
      </c>
    </row>
    <row r="105" spans="1:10" x14ac:dyDescent="0.25">
      <c r="A105" s="4">
        <v>89</v>
      </c>
      <c r="B105" s="5">
        <f t="shared" si="15"/>
        <v>440761.32655818301</v>
      </c>
      <c r="C105" s="5">
        <f t="shared" si="16"/>
        <v>435405.62141836731</v>
      </c>
      <c r="D105" s="5">
        <f t="shared" si="17"/>
        <v>411613.55953815847</v>
      </c>
      <c r="E105" s="5">
        <f t="shared" si="18"/>
        <v>358318.07999999996</v>
      </c>
      <c r="F105" s="17"/>
      <c r="G105" s="4">
        <f t="shared" si="19"/>
        <v>45</v>
      </c>
      <c r="H105" s="5">
        <f t="shared" si="20"/>
        <v>210395.43288183329</v>
      </c>
      <c r="I105" s="5">
        <f t="shared" si="13"/>
        <v>207892.81794113677</v>
      </c>
      <c r="J105" s="5">
        <f t="shared" si="14"/>
        <v>172800</v>
      </c>
    </row>
    <row r="106" spans="1:10" x14ac:dyDescent="0.25">
      <c r="A106" s="4">
        <v>90</v>
      </c>
      <c r="B106" s="5">
        <f t="shared" si="15"/>
        <v>448168.90703380643</v>
      </c>
      <c r="C106" s="5">
        <f t="shared" si="16"/>
        <v>442662.38177534012</v>
      </c>
      <c r="D106" s="5">
        <f t="shared" si="17"/>
        <v>432194.23751506623</v>
      </c>
      <c r="E106" s="5">
        <f t="shared" si="18"/>
        <v>358318.07999999996</v>
      </c>
      <c r="F106" s="17"/>
      <c r="G106" s="4">
        <f t="shared" si="19"/>
        <v>46</v>
      </c>
      <c r="H106" s="5">
        <f t="shared" si="20"/>
        <v>210395.43288183329</v>
      </c>
      <c r="I106" s="5">
        <f t="shared" si="13"/>
        <v>207892.81794113677</v>
      </c>
      <c r="J106" s="5">
        <f t="shared" si="14"/>
        <v>172800</v>
      </c>
    </row>
    <row r="107" spans="1:10" x14ac:dyDescent="0.25">
      <c r="A107" s="4">
        <v>91</v>
      </c>
      <c r="B107" s="5">
        <f t="shared" si="15"/>
        <v>455700.98175426607</v>
      </c>
      <c r="C107" s="5">
        <f t="shared" si="16"/>
        <v>450040.08813826239</v>
      </c>
      <c r="D107" s="5">
        <f t="shared" si="17"/>
        <v>432194.23751506623</v>
      </c>
      <c r="E107" s="5">
        <f t="shared" si="18"/>
        <v>358318.07999999996</v>
      </c>
      <c r="F107" s="17"/>
      <c r="G107" s="4">
        <f t="shared" si="19"/>
        <v>46</v>
      </c>
      <c r="H107" s="5">
        <f t="shared" si="20"/>
        <v>213902.02342986385</v>
      </c>
      <c r="I107" s="5">
        <f t="shared" si="13"/>
        <v>207892.81794113677</v>
      </c>
      <c r="J107" s="5">
        <f t="shared" si="14"/>
        <v>172800</v>
      </c>
    </row>
    <row r="108" spans="1:10" x14ac:dyDescent="0.25">
      <c r="A108" s="4">
        <v>92</v>
      </c>
      <c r="B108" s="5">
        <f t="shared" si="15"/>
        <v>463359.64301097183</v>
      </c>
      <c r="C108" s="5">
        <f t="shared" si="16"/>
        <v>457540.75627390016</v>
      </c>
      <c r="D108" s="5">
        <f t="shared" si="17"/>
        <v>432194.23751506623</v>
      </c>
      <c r="E108" s="5">
        <f t="shared" si="18"/>
        <v>358318.07999999996</v>
      </c>
      <c r="F108" s="17"/>
      <c r="G108" s="4">
        <f t="shared" si="19"/>
        <v>47</v>
      </c>
      <c r="H108" s="5">
        <f t="shared" si="20"/>
        <v>213902.02342986385</v>
      </c>
      <c r="I108" s="5">
        <f t="shared" ref="I108:I171" si="21">INDEX(D$17:D$136,$G107)</f>
        <v>207892.81794113677</v>
      </c>
      <c r="J108" s="5">
        <f t="shared" ref="J108:J171" si="22">INDEX(E$17:E$136,$G107)</f>
        <v>172800</v>
      </c>
    </row>
    <row r="109" spans="1:10" x14ac:dyDescent="0.25">
      <c r="A109" s="4">
        <v>93</v>
      </c>
      <c r="B109" s="5">
        <f t="shared" si="15"/>
        <v>471147.01825907419</v>
      </c>
      <c r="C109" s="5">
        <f t="shared" si="16"/>
        <v>465166.43554513186</v>
      </c>
      <c r="D109" s="5">
        <f t="shared" si="17"/>
        <v>453803.94939081976</v>
      </c>
      <c r="E109" s="5">
        <f t="shared" si="18"/>
        <v>358318.07999999996</v>
      </c>
      <c r="F109" s="17"/>
      <c r="G109" s="4">
        <f t="shared" si="19"/>
        <v>47</v>
      </c>
      <c r="H109" s="5">
        <f t="shared" si="20"/>
        <v>217467.05715369483</v>
      </c>
      <c r="I109" s="5">
        <f t="shared" si="21"/>
        <v>207892.81794113677</v>
      </c>
      <c r="J109" s="5">
        <f t="shared" si="22"/>
        <v>172800</v>
      </c>
    </row>
    <row r="110" spans="1:10" x14ac:dyDescent="0.25">
      <c r="A110" s="4">
        <v>94</v>
      </c>
      <c r="B110" s="5">
        <f t="shared" si="15"/>
        <v>479065.27070843783</v>
      </c>
      <c r="C110" s="5">
        <f t="shared" si="16"/>
        <v>472919.209470884</v>
      </c>
      <c r="D110" s="5">
        <f t="shared" si="17"/>
        <v>453803.94939081976</v>
      </c>
      <c r="E110" s="5">
        <f t="shared" si="18"/>
        <v>358318.07999999996</v>
      </c>
      <c r="F110" s="17"/>
      <c r="G110" s="4">
        <f t="shared" si="19"/>
        <v>48</v>
      </c>
      <c r="H110" s="5">
        <f t="shared" si="20"/>
        <v>217467.05715369483</v>
      </c>
      <c r="I110" s="5">
        <f t="shared" si="21"/>
        <v>207892.81794113677</v>
      </c>
      <c r="J110" s="5">
        <f t="shared" si="22"/>
        <v>172800</v>
      </c>
    </row>
    <row r="111" spans="1:10" x14ac:dyDescent="0.25">
      <c r="A111" s="4">
        <v>95</v>
      </c>
      <c r="B111" s="5">
        <f t="shared" si="15"/>
        <v>487116.59992454742</v>
      </c>
      <c r="C111" s="5">
        <f t="shared" si="16"/>
        <v>480801.19629539852</v>
      </c>
      <c r="D111" s="5">
        <f t="shared" si="17"/>
        <v>453803.94939081976</v>
      </c>
      <c r="E111" s="5">
        <f t="shared" si="18"/>
        <v>358318.07999999996</v>
      </c>
      <c r="F111" s="17"/>
      <c r="G111" s="4">
        <f t="shared" si="19"/>
        <v>48</v>
      </c>
      <c r="H111" s="5">
        <f t="shared" si="20"/>
        <v>221091.50810625643</v>
      </c>
      <c r="I111" s="5">
        <f t="shared" si="21"/>
        <v>218287.45883819359</v>
      </c>
      <c r="J111" s="5">
        <f t="shared" si="22"/>
        <v>207360</v>
      </c>
    </row>
    <row r="112" spans="1:10" x14ac:dyDescent="0.25">
      <c r="A112" s="4">
        <v>96</v>
      </c>
      <c r="B112" s="5">
        <f t="shared" si="15"/>
        <v>495303.2424395117</v>
      </c>
      <c r="C112" s="5">
        <f t="shared" si="16"/>
        <v>488814.54956698854</v>
      </c>
      <c r="D112" s="5">
        <f t="shared" si="17"/>
        <v>476494.14686036069</v>
      </c>
      <c r="E112" s="5">
        <f t="shared" si="18"/>
        <v>429981.69599999994</v>
      </c>
      <c r="F112" s="17"/>
      <c r="G112" s="4">
        <f t="shared" si="19"/>
        <v>49</v>
      </c>
      <c r="H112" s="5">
        <f t="shared" si="20"/>
        <v>221091.50810625643</v>
      </c>
      <c r="I112" s="5">
        <f t="shared" si="21"/>
        <v>218287.45883819359</v>
      </c>
      <c r="J112" s="5">
        <f t="shared" si="22"/>
        <v>207360</v>
      </c>
    </row>
    <row r="113" spans="1:10" x14ac:dyDescent="0.25">
      <c r="A113" s="4">
        <v>97</v>
      </c>
      <c r="B113" s="5">
        <f t="shared" si="15"/>
        <v>503627.47237333638</v>
      </c>
      <c r="C113" s="5">
        <f t="shared" si="16"/>
        <v>496961.45872643829</v>
      </c>
      <c r="D113" s="5">
        <f t="shared" si="17"/>
        <v>476494.14686036069</v>
      </c>
      <c r="E113" s="5">
        <f t="shared" si="18"/>
        <v>429981.69599999994</v>
      </c>
      <c r="F113" s="17"/>
      <c r="G113" s="4">
        <f t="shared" si="19"/>
        <v>49</v>
      </c>
      <c r="H113" s="5">
        <f t="shared" si="20"/>
        <v>224776.36657469402</v>
      </c>
      <c r="I113" s="5">
        <f t="shared" si="21"/>
        <v>218287.45883819359</v>
      </c>
      <c r="J113" s="5">
        <f t="shared" si="22"/>
        <v>207360</v>
      </c>
    </row>
    <row r="114" spans="1:10" x14ac:dyDescent="0.25">
      <c r="A114" s="4">
        <v>98</v>
      </c>
      <c r="B114" s="5">
        <f t="shared" si="15"/>
        <v>512091.60206564015</v>
      </c>
      <c r="C114" s="5">
        <f t="shared" si="16"/>
        <v>505244.14970521227</v>
      </c>
      <c r="D114" s="5">
        <f t="shared" si="17"/>
        <v>476494.14686036069</v>
      </c>
      <c r="E114" s="5">
        <f t="shared" si="18"/>
        <v>429981.69599999994</v>
      </c>
      <c r="F114" s="17"/>
      <c r="G114" s="4">
        <f t="shared" si="19"/>
        <v>50</v>
      </c>
      <c r="H114" s="5">
        <f t="shared" si="20"/>
        <v>224776.36657469402</v>
      </c>
      <c r="I114" s="5">
        <f t="shared" si="21"/>
        <v>218287.45883819359</v>
      </c>
      <c r="J114" s="5">
        <f t="shared" si="22"/>
        <v>207360</v>
      </c>
    </row>
    <row r="115" spans="1:10" x14ac:dyDescent="0.25">
      <c r="A115" s="4">
        <v>99</v>
      </c>
      <c r="B115" s="5">
        <f t="shared" si="15"/>
        <v>520697.98271798494</v>
      </c>
      <c r="C115" s="5">
        <f t="shared" si="16"/>
        <v>513664.88553363248</v>
      </c>
      <c r="D115" s="5">
        <f t="shared" si="17"/>
        <v>500318.85420337872</v>
      </c>
      <c r="E115" s="5">
        <f t="shared" si="18"/>
        <v>429981.69599999994</v>
      </c>
      <c r="F115" s="17"/>
      <c r="G115" s="4">
        <f t="shared" si="19"/>
        <v>50</v>
      </c>
      <c r="H115" s="5">
        <f t="shared" si="20"/>
        <v>228522.63935093893</v>
      </c>
      <c r="I115" s="5">
        <f t="shared" si="21"/>
        <v>218287.45883819359</v>
      </c>
      <c r="J115" s="5">
        <f t="shared" si="22"/>
        <v>207360</v>
      </c>
    </row>
    <row r="116" spans="1:10" x14ac:dyDescent="0.25">
      <c r="A116" s="4">
        <v>100</v>
      </c>
      <c r="B116" s="5">
        <f t="shared" si="15"/>
        <v>529449.00504700292</v>
      </c>
      <c r="C116" s="5">
        <f t="shared" si="16"/>
        <v>522225.96695919294</v>
      </c>
      <c r="D116" s="5">
        <f t="shared" si="17"/>
        <v>500318.85420337872</v>
      </c>
      <c r="E116" s="5">
        <f t="shared" si="18"/>
        <v>429981.69599999994</v>
      </c>
      <c r="F116" s="17"/>
      <c r="G116" s="4">
        <f t="shared" si="19"/>
        <v>51</v>
      </c>
      <c r="H116" s="5">
        <f t="shared" si="20"/>
        <v>228522.63935093893</v>
      </c>
      <c r="I116" s="5">
        <f t="shared" si="21"/>
        <v>218287.45883819359</v>
      </c>
      <c r="J116" s="5">
        <f t="shared" si="22"/>
        <v>207360</v>
      </c>
    </row>
    <row r="117" spans="1:10" x14ac:dyDescent="0.25">
      <c r="A117" s="4">
        <v>101</v>
      </c>
      <c r="B117" s="5">
        <f t="shared" si="15"/>
        <v>538347.09994850017</v>
      </c>
      <c r="C117" s="5">
        <f t="shared" si="16"/>
        <v>530929.73307517951</v>
      </c>
      <c r="D117" s="5">
        <f t="shared" si="17"/>
        <v>500318.85420337872</v>
      </c>
      <c r="E117" s="5">
        <f t="shared" si="18"/>
        <v>429981.69599999994</v>
      </c>
      <c r="F117" s="17"/>
      <c r="G117" s="4">
        <f t="shared" si="19"/>
        <v>51</v>
      </c>
      <c r="H117" s="5">
        <f t="shared" si="20"/>
        <v>232331.35000678783</v>
      </c>
      <c r="I117" s="5">
        <f t="shared" si="21"/>
        <v>229201.83178010333</v>
      </c>
      <c r="J117" s="5">
        <f t="shared" si="22"/>
        <v>207360</v>
      </c>
    </row>
    <row r="118" spans="1:10" x14ac:dyDescent="0.25">
      <c r="A118" s="4">
        <v>102</v>
      </c>
      <c r="B118" s="5">
        <f t="shared" si="15"/>
        <v>547394.73917272012</v>
      </c>
      <c r="C118" s="5">
        <f t="shared" si="16"/>
        <v>539778.56195976597</v>
      </c>
      <c r="D118" s="5">
        <f t="shared" si="17"/>
        <v>525334.79691354767</v>
      </c>
      <c r="E118" s="5">
        <f t="shared" si="18"/>
        <v>429981.69599999994</v>
      </c>
      <c r="F118" s="17"/>
      <c r="G118" s="4">
        <f t="shared" si="19"/>
        <v>52</v>
      </c>
      <c r="H118" s="5">
        <f t="shared" si="20"/>
        <v>232331.35000678783</v>
      </c>
      <c r="I118" s="5">
        <f t="shared" si="21"/>
        <v>229201.83178010333</v>
      </c>
      <c r="J118" s="5">
        <f t="shared" si="22"/>
        <v>207360</v>
      </c>
    </row>
    <row r="119" spans="1:10" x14ac:dyDescent="0.25">
      <c r="A119" s="4">
        <v>103</v>
      </c>
      <c r="B119" s="5">
        <f t="shared" si="15"/>
        <v>556594.43601095793</v>
      </c>
      <c r="C119" s="5">
        <f t="shared" si="16"/>
        <v>548774.87132576189</v>
      </c>
      <c r="D119" s="5">
        <f t="shared" si="17"/>
        <v>525334.79691354767</v>
      </c>
      <c r="E119" s="5">
        <f t="shared" si="18"/>
        <v>429981.69599999994</v>
      </c>
      <c r="F119" s="17"/>
      <c r="G119" s="4">
        <f t="shared" si="19"/>
        <v>52</v>
      </c>
      <c r="H119" s="5">
        <f t="shared" si="20"/>
        <v>236203.5391735677</v>
      </c>
      <c r="I119" s="5">
        <f t="shared" si="21"/>
        <v>229201.83178010333</v>
      </c>
      <c r="J119" s="5">
        <f t="shared" si="22"/>
        <v>207360</v>
      </c>
    </row>
    <row r="120" spans="1:10" x14ac:dyDescent="0.25">
      <c r="A120" s="4">
        <v>104</v>
      </c>
      <c r="B120" s="5">
        <f t="shared" si="15"/>
        <v>565948.74599371257</v>
      </c>
      <c r="C120" s="5">
        <f t="shared" si="16"/>
        <v>557921.1191811912</v>
      </c>
      <c r="D120" s="5">
        <f t="shared" si="17"/>
        <v>525334.79691354767</v>
      </c>
      <c r="E120" s="5">
        <f t="shared" si="18"/>
        <v>429981.69599999994</v>
      </c>
      <c r="F120" s="17"/>
      <c r="G120" s="4">
        <f t="shared" si="19"/>
        <v>53</v>
      </c>
      <c r="H120" s="5">
        <f t="shared" si="20"/>
        <v>236203.5391735677</v>
      </c>
      <c r="I120" s="5">
        <f t="shared" si="21"/>
        <v>229201.83178010333</v>
      </c>
      <c r="J120" s="5">
        <f t="shared" si="22"/>
        <v>207360</v>
      </c>
    </row>
    <row r="121" spans="1:10" x14ac:dyDescent="0.25">
      <c r="A121" s="4">
        <v>105</v>
      </c>
      <c r="B121" s="5">
        <f t="shared" si="15"/>
        <v>575460.26760057302</v>
      </c>
      <c r="C121" s="5">
        <f t="shared" si="16"/>
        <v>567219.80450087774</v>
      </c>
      <c r="D121" s="5">
        <f t="shared" si="17"/>
        <v>551601.53675922507</v>
      </c>
      <c r="E121" s="5">
        <f t="shared" si="18"/>
        <v>429981.69599999994</v>
      </c>
      <c r="F121" s="17"/>
      <c r="G121" s="4">
        <f t="shared" si="19"/>
        <v>53</v>
      </c>
      <c r="H121" s="5">
        <f t="shared" si="20"/>
        <v>240140.26482646048</v>
      </c>
      <c r="I121" s="5">
        <f t="shared" si="21"/>
        <v>229201.83178010333</v>
      </c>
      <c r="J121" s="5">
        <f t="shared" si="22"/>
        <v>207360</v>
      </c>
    </row>
    <row r="122" spans="1:10" x14ac:dyDescent="0.25">
      <c r="A122" s="4">
        <v>106</v>
      </c>
      <c r="B122" s="5">
        <f t="shared" si="15"/>
        <v>585131.64298203448</v>
      </c>
      <c r="C122" s="5">
        <f t="shared" si="16"/>
        <v>576673.46790922561</v>
      </c>
      <c r="D122" s="5">
        <f t="shared" si="17"/>
        <v>551601.53675922507</v>
      </c>
      <c r="E122" s="5">
        <f t="shared" si="18"/>
        <v>429981.69599999994</v>
      </c>
      <c r="F122" s="17"/>
      <c r="G122" s="4">
        <f t="shared" si="19"/>
        <v>54</v>
      </c>
      <c r="H122" s="5">
        <f t="shared" si="20"/>
        <v>240140.26482646048</v>
      </c>
      <c r="I122" s="5">
        <f t="shared" si="21"/>
        <v>229201.83178010333</v>
      </c>
      <c r="J122" s="5">
        <f t="shared" si="22"/>
        <v>207360</v>
      </c>
    </row>
    <row r="123" spans="1:10" x14ac:dyDescent="0.25">
      <c r="A123" s="4">
        <v>107</v>
      </c>
      <c r="B123" s="5">
        <f t="shared" si="15"/>
        <v>594965.55869344622</v>
      </c>
      <c r="C123" s="5">
        <f t="shared" si="16"/>
        <v>586284.69237437926</v>
      </c>
      <c r="D123" s="5">
        <f t="shared" si="17"/>
        <v>551601.53675922507</v>
      </c>
      <c r="E123" s="5">
        <f t="shared" si="18"/>
        <v>429981.69599999994</v>
      </c>
      <c r="F123" s="17"/>
      <c r="G123" s="4">
        <f t="shared" si="19"/>
        <v>54</v>
      </c>
      <c r="H123" s="5">
        <f t="shared" si="20"/>
        <v>244142.60257356818</v>
      </c>
      <c r="I123" s="5">
        <f t="shared" si="21"/>
        <v>240661.92336910847</v>
      </c>
      <c r="J123" s="5">
        <f t="shared" si="22"/>
        <v>207360</v>
      </c>
    </row>
    <row r="124" spans="1:10" x14ac:dyDescent="0.25">
      <c r="A124" s="4">
        <v>108</v>
      </c>
      <c r="B124" s="5">
        <f t="shared" si="15"/>
        <v>604964.74644129467</v>
      </c>
      <c r="C124" s="5">
        <f t="shared" si="16"/>
        <v>596056.10391395236</v>
      </c>
      <c r="D124" s="5">
        <f t="shared" si="17"/>
        <v>579181.61359718628</v>
      </c>
      <c r="E124" s="5">
        <f t="shared" si="18"/>
        <v>515978.03519999993</v>
      </c>
      <c r="F124" s="17"/>
      <c r="G124" s="4">
        <f t="shared" si="19"/>
        <v>55</v>
      </c>
      <c r="H124" s="5">
        <f t="shared" si="20"/>
        <v>244142.60257356818</v>
      </c>
      <c r="I124" s="5">
        <f t="shared" si="21"/>
        <v>240661.92336910847</v>
      </c>
      <c r="J124" s="5">
        <f t="shared" si="22"/>
        <v>207360</v>
      </c>
    </row>
    <row r="125" spans="1:10" x14ac:dyDescent="0.25">
      <c r="A125" s="4">
        <v>109</v>
      </c>
      <c r="B125" s="5">
        <f t="shared" si="15"/>
        <v>615131.98384202761</v>
      </c>
      <c r="C125" s="5">
        <f t="shared" si="16"/>
        <v>605990.3723125183</v>
      </c>
      <c r="D125" s="5">
        <f t="shared" si="17"/>
        <v>579181.61359718628</v>
      </c>
      <c r="E125" s="5">
        <f t="shared" si="18"/>
        <v>515978.03519999993</v>
      </c>
      <c r="F125" s="17"/>
      <c r="G125" s="4">
        <f t="shared" si="19"/>
        <v>55</v>
      </c>
      <c r="H125" s="5">
        <f t="shared" si="20"/>
        <v>248211.64594979424</v>
      </c>
      <c r="I125" s="5">
        <f t="shared" si="21"/>
        <v>240661.92336910847</v>
      </c>
      <c r="J125" s="5">
        <f t="shared" si="22"/>
        <v>207360</v>
      </c>
    </row>
    <row r="126" spans="1:10" x14ac:dyDescent="0.25">
      <c r="A126" s="4">
        <v>110</v>
      </c>
      <c r="B126" s="5">
        <f t="shared" si="15"/>
        <v>625470.09519363288</v>
      </c>
      <c r="C126" s="5">
        <f t="shared" si="16"/>
        <v>616090.21185106027</v>
      </c>
      <c r="D126" s="5">
        <f t="shared" si="17"/>
        <v>579181.61359718628</v>
      </c>
      <c r="E126" s="5">
        <f t="shared" si="18"/>
        <v>515978.03519999993</v>
      </c>
      <c r="F126" s="17"/>
      <c r="G126" s="4">
        <f t="shared" si="19"/>
        <v>56</v>
      </c>
      <c r="H126" s="5">
        <f t="shared" si="20"/>
        <v>248211.64594979424</v>
      </c>
      <c r="I126" s="5">
        <f t="shared" si="21"/>
        <v>240661.92336910847</v>
      </c>
      <c r="J126" s="5">
        <f t="shared" si="22"/>
        <v>207360</v>
      </c>
    </row>
    <row r="127" spans="1:10" x14ac:dyDescent="0.25">
      <c r="A127" s="4">
        <v>111</v>
      </c>
      <c r="B127" s="5">
        <f t="shared" si="15"/>
        <v>635981.9522601834</v>
      </c>
      <c r="C127" s="5">
        <f t="shared" si="16"/>
        <v>626358.38204857765</v>
      </c>
      <c r="D127" s="5">
        <f t="shared" si="17"/>
        <v>608140.69427704567</v>
      </c>
      <c r="E127" s="5">
        <f t="shared" si="18"/>
        <v>515978.03519999993</v>
      </c>
      <c r="F127" s="17"/>
      <c r="G127" s="4">
        <f t="shared" si="19"/>
        <v>56</v>
      </c>
      <c r="H127" s="5">
        <f t="shared" si="20"/>
        <v>252348.50671562419</v>
      </c>
      <c r="I127" s="5">
        <f t="shared" si="21"/>
        <v>240661.92336910847</v>
      </c>
      <c r="J127" s="5">
        <f t="shared" si="22"/>
        <v>207360</v>
      </c>
    </row>
    <row r="128" spans="1:10" x14ac:dyDescent="0.25">
      <c r="A128" s="4">
        <v>112</v>
      </c>
      <c r="B128" s="5">
        <f t="shared" si="15"/>
        <v>646670.47506956721</v>
      </c>
      <c r="C128" s="5">
        <f t="shared" si="16"/>
        <v>636797.68841605401</v>
      </c>
      <c r="D128" s="5">
        <f t="shared" si="17"/>
        <v>608140.69427704567</v>
      </c>
      <c r="E128" s="5">
        <f t="shared" si="18"/>
        <v>515978.03519999993</v>
      </c>
      <c r="F128" s="17"/>
      <c r="G128" s="4">
        <f t="shared" si="19"/>
        <v>57</v>
      </c>
      <c r="H128" s="5">
        <f t="shared" si="20"/>
        <v>252348.50671562419</v>
      </c>
      <c r="I128" s="5">
        <f t="shared" si="21"/>
        <v>240661.92336910847</v>
      </c>
      <c r="J128" s="5">
        <f t="shared" si="22"/>
        <v>207360</v>
      </c>
    </row>
    <row r="129" spans="1:10" x14ac:dyDescent="0.25">
      <c r="A129" s="4">
        <v>113</v>
      </c>
      <c r="B129" s="5">
        <f t="shared" si="15"/>
        <v>657538.63272462669</v>
      </c>
      <c r="C129" s="5">
        <f t="shared" si="16"/>
        <v>647410.98322298832</v>
      </c>
      <c r="D129" s="5">
        <f t="shared" si="17"/>
        <v>608140.69427704567</v>
      </c>
      <c r="E129" s="5">
        <f t="shared" si="18"/>
        <v>515978.03519999993</v>
      </c>
      <c r="F129" s="17"/>
      <c r="G129" s="4">
        <f t="shared" si="19"/>
        <v>57</v>
      </c>
      <c r="H129" s="5">
        <f t="shared" si="20"/>
        <v>256554.31516088455</v>
      </c>
      <c r="I129" s="5">
        <f t="shared" si="21"/>
        <v>252695.0195375639</v>
      </c>
      <c r="J129" s="5">
        <f t="shared" si="22"/>
        <v>207360</v>
      </c>
    </row>
    <row r="130" spans="1:10" x14ac:dyDescent="0.25">
      <c r="A130" s="4">
        <v>114</v>
      </c>
      <c r="B130" s="5">
        <f t="shared" si="15"/>
        <v>668589.44422792702</v>
      </c>
      <c r="C130" s="5">
        <f t="shared" si="16"/>
        <v>658201.16627670475</v>
      </c>
      <c r="D130" s="5">
        <f t="shared" si="17"/>
        <v>638547.72899089789</v>
      </c>
      <c r="E130" s="5">
        <f t="shared" si="18"/>
        <v>515978.03519999993</v>
      </c>
      <c r="F130" s="17"/>
      <c r="G130" s="4">
        <f t="shared" si="19"/>
        <v>58</v>
      </c>
      <c r="H130" s="5">
        <f t="shared" si="20"/>
        <v>256554.31516088455</v>
      </c>
      <c r="I130" s="5">
        <f t="shared" si="21"/>
        <v>252695.0195375639</v>
      </c>
      <c r="J130" s="5">
        <f t="shared" si="22"/>
        <v>207360</v>
      </c>
    </row>
    <row r="131" spans="1:10" x14ac:dyDescent="0.25">
      <c r="A131" s="4">
        <v>115</v>
      </c>
      <c r="B131" s="5">
        <f t="shared" si="15"/>
        <v>679825.97932038805</v>
      </c>
      <c r="C131" s="5">
        <f t="shared" si="16"/>
        <v>669171.18571464962</v>
      </c>
      <c r="D131" s="5">
        <f t="shared" si="17"/>
        <v>638547.72899089789</v>
      </c>
      <c r="E131" s="5">
        <f t="shared" si="18"/>
        <v>515978.03519999993</v>
      </c>
      <c r="F131" s="17"/>
      <c r="G131" s="4">
        <f t="shared" si="19"/>
        <v>58</v>
      </c>
      <c r="H131" s="5">
        <f t="shared" si="20"/>
        <v>260830.22041356596</v>
      </c>
      <c r="I131" s="5">
        <f t="shared" si="21"/>
        <v>252695.0195375639</v>
      </c>
      <c r="J131" s="5">
        <f t="shared" si="22"/>
        <v>207360</v>
      </c>
    </row>
    <row r="132" spans="1:10" x14ac:dyDescent="0.25">
      <c r="A132" s="4">
        <v>116</v>
      </c>
      <c r="B132" s="5">
        <f t="shared" si="15"/>
        <v>691251.35933401017</v>
      </c>
      <c r="C132" s="5">
        <f t="shared" si="16"/>
        <v>680324.03880989389</v>
      </c>
      <c r="D132" s="5">
        <f t="shared" si="17"/>
        <v>638547.72899089789</v>
      </c>
      <c r="E132" s="5">
        <f t="shared" si="18"/>
        <v>515978.03519999993</v>
      </c>
      <c r="F132" s="17"/>
      <c r="G132" s="4">
        <f t="shared" si="19"/>
        <v>59</v>
      </c>
      <c r="H132" s="5">
        <f t="shared" si="20"/>
        <v>260830.22041356596</v>
      </c>
      <c r="I132" s="5">
        <f t="shared" si="21"/>
        <v>252695.0195375639</v>
      </c>
      <c r="J132" s="5">
        <f t="shared" si="22"/>
        <v>207360</v>
      </c>
    </row>
    <row r="133" spans="1:10" x14ac:dyDescent="0.25">
      <c r="A133" s="4">
        <v>117</v>
      </c>
      <c r="B133" s="5">
        <f t="shared" si="15"/>
        <v>702868.75805892947</v>
      </c>
      <c r="C133" s="5">
        <f t="shared" si="16"/>
        <v>691662.77279005875</v>
      </c>
      <c r="D133" s="5">
        <f t="shared" si="17"/>
        <v>670475.11544044293</v>
      </c>
      <c r="E133" s="5">
        <f t="shared" si="18"/>
        <v>515978.03519999993</v>
      </c>
      <c r="F133" s="17"/>
      <c r="G133" s="4">
        <f t="shared" si="19"/>
        <v>59</v>
      </c>
      <c r="H133" s="5">
        <f t="shared" si="20"/>
        <v>265177.39075379196</v>
      </c>
      <c r="I133" s="5">
        <f t="shared" si="21"/>
        <v>252695.0195375639</v>
      </c>
      <c r="J133" s="5">
        <f t="shared" si="22"/>
        <v>207360</v>
      </c>
    </row>
    <row r="134" spans="1:10" x14ac:dyDescent="0.25">
      <c r="A134" s="4">
        <v>118</v>
      </c>
      <c r="B134" s="5">
        <f t="shared" si="15"/>
        <v>714681.40262504877</v>
      </c>
      <c r="C134" s="5">
        <f t="shared" si="16"/>
        <v>703190.48566989321</v>
      </c>
      <c r="D134" s="5">
        <f t="shared" si="17"/>
        <v>670475.11544044293</v>
      </c>
      <c r="E134" s="5">
        <f t="shared" si="18"/>
        <v>515978.03519999993</v>
      </c>
      <c r="F134" s="17"/>
      <c r="G134" s="4">
        <f t="shared" si="19"/>
        <v>60</v>
      </c>
      <c r="H134" s="5">
        <f t="shared" si="20"/>
        <v>265177.39075379196</v>
      </c>
      <c r="I134" s="5">
        <f t="shared" si="21"/>
        <v>252695.0195375639</v>
      </c>
      <c r="J134" s="5">
        <f t="shared" si="22"/>
        <v>207360</v>
      </c>
    </row>
    <row r="135" spans="1:10" x14ac:dyDescent="0.25">
      <c r="A135" s="4">
        <v>119</v>
      </c>
      <c r="B135" s="5">
        <f t="shared" si="15"/>
        <v>726692.57439848164</v>
      </c>
      <c r="C135" s="5">
        <f t="shared" si="16"/>
        <v>714910.32709772454</v>
      </c>
      <c r="D135" s="5">
        <f t="shared" si="17"/>
        <v>670475.11544044293</v>
      </c>
      <c r="E135" s="5">
        <f t="shared" si="18"/>
        <v>515978.03519999993</v>
      </c>
      <c r="F135" s="17"/>
      <c r="G135" s="4">
        <f t="shared" si="19"/>
        <v>60</v>
      </c>
      <c r="H135" s="5">
        <f t="shared" si="20"/>
        <v>269597.01393302187</v>
      </c>
      <c r="I135" s="5">
        <f t="shared" si="21"/>
        <v>265329.77051444206</v>
      </c>
      <c r="J135" s="5">
        <f t="shared" si="22"/>
        <v>248832</v>
      </c>
    </row>
    <row r="136" spans="1:10" x14ac:dyDescent="0.25">
      <c r="A136" s="4">
        <v>120</v>
      </c>
      <c r="B136" s="5">
        <f t="shared" si="15"/>
        <v>738905.60989306506</v>
      </c>
      <c r="C136" s="5">
        <f t="shared" si="16"/>
        <v>726825.49921602011</v>
      </c>
      <c r="D136" s="5">
        <f t="shared" si="17"/>
        <v>703998.87121246487</v>
      </c>
      <c r="E136" s="5">
        <f t="shared" si="18"/>
        <v>619173.64223999996</v>
      </c>
      <c r="F136" s="17"/>
      <c r="G136" s="4">
        <f t="shared" si="19"/>
        <v>61</v>
      </c>
      <c r="H136" s="5">
        <f t="shared" si="20"/>
        <v>269597.01393302187</v>
      </c>
      <c r="I136" s="5">
        <f t="shared" si="21"/>
        <v>265329.77051444206</v>
      </c>
      <c r="J136" s="5">
        <f t="shared" si="22"/>
        <v>248832</v>
      </c>
    </row>
    <row r="137" spans="1:10" x14ac:dyDescent="0.25">
      <c r="G137" s="4">
        <f t="shared" si="19"/>
        <v>61</v>
      </c>
      <c r="H137" s="5">
        <f t="shared" si="20"/>
        <v>274090.29749857233</v>
      </c>
      <c r="I137" s="5">
        <f t="shared" si="21"/>
        <v>265329.77051444206</v>
      </c>
      <c r="J137" s="5">
        <f t="shared" si="22"/>
        <v>248832</v>
      </c>
    </row>
    <row r="138" spans="1:10" x14ac:dyDescent="0.25">
      <c r="G138" s="4">
        <f t="shared" si="19"/>
        <v>62</v>
      </c>
      <c r="H138" s="5">
        <f t="shared" si="20"/>
        <v>274090.29749857233</v>
      </c>
      <c r="I138" s="5">
        <f t="shared" si="21"/>
        <v>265329.77051444206</v>
      </c>
      <c r="J138" s="5">
        <f t="shared" si="22"/>
        <v>248832</v>
      </c>
    </row>
    <row r="139" spans="1:10" x14ac:dyDescent="0.25">
      <c r="G139" s="4">
        <f t="shared" si="19"/>
        <v>62</v>
      </c>
      <c r="H139" s="5">
        <f t="shared" si="20"/>
        <v>278658.46912354848</v>
      </c>
      <c r="I139" s="5">
        <f t="shared" si="21"/>
        <v>265329.77051444206</v>
      </c>
      <c r="J139" s="5">
        <f t="shared" si="22"/>
        <v>248832</v>
      </c>
    </row>
    <row r="140" spans="1:10" x14ac:dyDescent="0.25">
      <c r="G140" s="4">
        <f t="shared" si="19"/>
        <v>63</v>
      </c>
      <c r="H140" s="5">
        <f t="shared" si="20"/>
        <v>278658.46912354848</v>
      </c>
      <c r="I140" s="5">
        <f t="shared" si="21"/>
        <v>265329.77051444206</v>
      </c>
      <c r="J140" s="5">
        <f t="shared" si="22"/>
        <v>248832</v>
      </c>
    </row>
    <row r="141" spans="1:10" x14ac:dyDescent="0.25">
      <c r="G141" s="4">
        <f t="shared" si="19"/>
        <v>63</v>
      </c>
      <c r="H141" s="5">
        <f t="shared" si="20"/>
        <v>283302.77694227418</v>
      </c>
      <c r="I141" s="5">
        <f t="shared" si="21"/>
        <v>278596.25904016418</v>
      </c>
      <c r="J141" s="5">
        <f t="shared" si="22"/>
        <v>248832</v>
      </c>
    </row>
    <row r="142" spans="1:10" x14ac:dyDescent="0.25">
      <c r="G142" s="4">
        <f t="shared" si="19"/>
        <v>64</v>
      </c>
      <c r="H142" s="5">
        <f t="shared" si="20"/>
        <v>283302.77694227418</v>
      </c>
      <c r="I142" s="5">
        <f t="shared" si="21"/>
        <v>278596.25904016418</v>
      </c>
      <c r="J142" s="5">
        <f t="shared" si="22"/>
        <v>248832</v>
      </c>
    </row>
    <row r="143" spans="1:10" x14ac:dyDescent="0.25">
      <c r="G143" s="4">
        <f t="shared" si="19"/>
        <v>64</v>
      </c>
      <c r="H143" s="5">
        <f t="shared" si="20"/>
        <v>288024.48989131209</v>
      </c>
      <c r="I143" s="5">
        <f t="shared" si="21"/>
        <v>278596.25904016418</v>
      </c>
      <c r="J143" s="5">
        <f t="shared" si="22"/>
        <v>248832</v>
      </c>
    </row>
    <row r="144" spans="1:10" x14ac:dyDescent="0.25">
      <c r="G144" s="4">
        <f t="shared" si="19"/>
        <v>65</v>
      </c>
      <c r="H144" s="5">
        <f t="shared" si="20"/>
        <v>288024.48989131209</v>
      </c>
      <c r="I144" s="5">
        <f t="shared" si="21"/>
        <v>278596.25904016418</v>
      </c>
      <c r="J144" s="5">
        <f t="shared" si="22"/>
        <v>248832</v>
      </c>
    </row>
    <row r="145" spans="7:10" x14ac:dyDescent="0.25">
      <c r="G145" s="4">
        <f t="shared" si="19"/>
        <v>65</v>
      </c>
      <c r="H145" s="5">
        <f t="shared" si="20"/>
        <v>292824.89805616729</v>
      </c>
      <c r="I145" s="5">
        <f t="shared" si="21"/>
        <v>278596.25904016418</v>
      </c>
      <c r="J145" s="5">
        <f t="shared" si="22"/>
        <v>248832</v>
      </c>
    </row>
    <row r="146" spans="7:10" x14ac:dyDescent="0.25">
      <c r="G146" s="4">
        <f t="shared" ref="G146:G209" si="23">INT((ROW()-ROW(G$16))/2)+1</f>
        <v>66</v>
      </c>
      <c r="H146" s="5">
        <f t="shared" si="20"/>
        <v>292824.89805616729</v>
      </c>
      <c r="I146" s="5">
        <f t="shared" si="21"/>
        <v>278596.25904016418</v>
      </c>
      <c r="J146" s="5">
        <f t="shared" si="22"/>
        <v>248832</v>
      </c>
    </row>
    <row r="147" spans="7:10" x14ac:dyDescent="0.25">
      <c r="G147" s="4">
        <f t="shared" si="23"/>
        <v>66</v>
      </c>
      <c r="H147" s="5">
        <f t="shared" si="20"/>
        <v>297705.31302377005</v>
      </c>
      <c r="I147" s="5">
        <f t="shared" si="21"/>
        <v>292526.07199217239</v>
      </c>
      <c r="J147" s="5">
        <f t="shared" si="22"/>
        <v>248832</v>
      </c>
    </row>
    <row r="148" spans="7:10" x14ac:dyDescent="0.25">
      <c r="G148" s="4">
        <f t="shared" si="23"/>
        <v>67</v>
      </c>
      <c r="H148" s="5">
        <f t="shared" si="20"/>
        <v>297705.31302377005</v>
      </c>
      <c r="I148" s="5">
        <f t="shared" si="21"/>
        <v>292526.07199217239</v>
      </c>
      <c r="J148" s="5">
        <f t="shared" si="22"/>
        <v>248832</v>
      </c>
    </row>
    <row r="149" spans="7:10" x14ac:dyDescent="0.25">
      <c r="G149" s="4">
        <f t="shared" si="23"/>
        <v>67</v>
      </c>
      <c r="H149" s="5">
        <f t="shared" si="20"/>
        <v>302667.06824083289</v>
      </c>
      <c r="I149" s="5">
        <f t="shared" si="21"/>
        <v>292526.07199217239</v>
      </c>
      <c r="J149" s="5">
        <f t="shared" si="22"/>
        <v>248832</v>
      </c>
    </row>
    <row r="150" spans="7:10" x14ac:dyDescent="0.25">
      <c r="G150" s="4">
        <f t="shared" si="23"/>
        <v>68</v>
      </c>
      <c r="H150" s="5">
        <f t="shared" si="20"/>
        <v>302667.06824083289</v>
      </c>
      <c r="I150" s="5">
        <f t="shared" si="21"/>
        <v>292526.07199217239</v>
      </c>
      <c r="J150" s="5">
        <f t="shared" si="22"/>
        <v>248832</v>
      </c>
    </row>
    <row r="151" spans="7:10" x14ac:dyDescent="0.25">
      <c r="G151" s="4">
        <f t="shared" si="23"/>
        <v>68</v>
      </c>
      <c r="H151" s="5">
        <f t="shared" si="20"/>
        <v>307711.51937818015</v>
      </c>
      <c r="I151" s="5">
        <f t="shared" si="21"/>
        <v>292526.07199217239</v>
      </c>
      <c r="J151" s="5">
        <f t="shared" si="22"/>
        <v>248832</v>
      </c>
    </row>
    <row r="152" spans="7:10" x14ac:dyDescent="0.25">
      <c r="G152" s="4">
        <f t="shared" si="23"/>
        <v>69</v>
      </c>
      <c r="H152" s="5">
        <f t="shared" ref="H152:H215" si="24">INDEX(C$17:C$136,G151)</f>
        <v>307711.51937818015</v>
      </c>
      <c r="I152" s="5">
        <f t="shared" si="21"/>
        <v>292526.07199217239</v>
      </c>
      <c r="J152" s="5">
        <f t="shared" si="22"/>
        <v>248832</v>
      </c>
    </row>
    <row r="153" spans="7:10" x14ac:dyDescent="0.25">
      <c r="G153" s="4">
        <f t="shared" si="23"/>
        <v>69</v>
      </c>
      <c r="H153" s="5">
        <f t="shared" si="24"/>
        <v>312840.0447011498</v>
      </c>
      <c r="I153" s="5">
        <f t="shared" si="21"/>
        <v>307152.37559178105</v>
      </c>
      <c r="J153" s="5">
        <f t="shared" si="22"/>
        <v>248832</v>
      </c>
    </row>
    <row r="154" spans="7:10" x14ac:dyDescent="0.25">
      <c r="G154" s="4">
        <f t="shared" si="23"/>
        <v>70</v>
      </c>
      <c r="H154" s="5">
        <f t="shared" si="24"/>
        <v>312840.0447011498</v>
      </c>
      <c r="I154" s="5">
        <f t="shared" si="21"/>
        <v>307152.37559178105</v>
      </c>
      <c r="J154" s="5">
        <f t="shared" si="22"/>
        <v>248832</v>
      </c>
    </row>
    <row r="155" spans="7:10" x14ac:dyDescent="0.25">
      <c r="G155" s="4">
        <f t="shared" si="23"/>
        <v>70</v>
      </c>
      <c r="H155" s="5">
        <f t="shared" si="24"/>
        <v>318054.04544616892</v>
      </c>
      <c r="I155" s="5">
        <f t="shared" si="21"/>
        <v>307152.37559178105</v>
      </c>
      <c r="J155" s="5">
        <f t="shared" si="22"/>
        <v>248832</v>
      </c>
    </row>
    <row r="156" spans="7:10" x14ac:dyDescent="0.25">
      <c r="G156" s="4">
        <f t="shared" si="23"/>
        <v>71</v>
      </c>
      <c r="H156" s="5">
        <f t="shared" si="24"/>
        <v>318054.04544616892</v>
      </c>
      <c r="I156" s="5">
        <f t="shared" si="21"/>
        <v>307152.37559178105</v>
      </c>
      <c r="J156" s="5">
        <f t="shared" si="22"/>
        <v>248832</v>
      </c>
    </row>
    <row r="157" spans="7:10" x14ac:dyDescent="0.25">
      <c r="G157" s="4">
        <f t="shared" si="23"/>
        <v>71</v>
      </c>
      <c r="H157" s="5">
        <f t="shared" si="24"/>
        <v>323354.94620360504</v>
      </c>
      <c r="I157" s="5">
        <f t="shared" si="21"/>
        <v>307152.37559178105</v>
      </c>
      <c r="J157" s="5">
        <f t="shared" si="22"/>
        <v>248832</v>
      </c>
    </row>
    <row r="158" spans="7:10" x14ac:dyDescent="0.25">
      <c r="G158" s="4">
        <f t="shared" si="23"/>
        <v>72</v>
      </c>
      <c r="H158" s="5">
        <f t="shared" si="24"/>
        <v>323354.94620360504</v>
      </c>
      <c r="I158" s="5">
        <f t="shared" si="21"/>
        <v>307152.37559178105</v>
      </c>
      <c r="J158" s="5">
        <f t="shared" si="22"/>
        <v>248832</v>
      </c>
    </row>
    <row r="159" spans="7:10" x14ac:dyDescent="0.25">
      <c r="G159" s="4">
        <f t="shared" si="23"/>
        <v>72</v>
      </c>
      <c r="H159" s="5">
        <f t="shared" si="24"/>
        <v>328744.19530699844</v>
      </c>
      <c r="I159" s="5">
        <f t="shared" si="21"/>
        <v>322509.99437137006</v>
      </c>
      <c r="J159" s="5">
        <f t="shared" si="22"/>
        <v>298598.39999999997</v>
      </c>
    </row>
    <row r="160" spans="7:10" x14ac:dyDescent="0.25">
      <c r="G160" s="4">
        <f t="shared" si="23"/>
        <v>73</v>
      </c>
      <c r="H160" s="5">
        <f t="shared" si="24"/>
        <v>328744.19530699844</v>
      </c>
      <c r="I160" s="5">
        <f t="shared" si="21"/>
        <v>322509.99437137006</v>
      </c>
      <c r="J160" s="5">
        <f t="shared" si="22"/>
        <v>298598.39999999997</v>
      </c>
    </row>
    <row r="161" spans="7:10" x14ac:dyDescent="0.25">
      <c r="G161" s="4">
        <f t="shared" si="23"/>
        <v>73</v>
      </c>
      <c r="H161" s="5">
        <f t="shared" si="24"/>
        <v>334223.26522878179</v>
      </c>
      <c r="I161" s="5">
        <f t="shared" si="21"/>
        <v>322509.99437137006</v>
      </c>
      <c r="J161" s="5">
        <f t="shared" si="22"/>
        <v>298598.39999999997</v>
      </c>
    </row>
    <row r="162" spans="7:10" x14ac:dyDescent="0.25">
      <c r="G162" s="4">
        <f t="shared" si="23"/>
        <v>74</v>
      </c>
      <c r="H162" s="5">
        <f t="shared" si="24"/>
        <v>334223.26522878179</v>
      </c>
      <c r="I162" s="5">
        <f t="shared" si="21"/>
        <v>322509.99437137006</v>
      </c>
      <c r="J162" s="5">
        <f t="shared" si="22"/>
        <v>298598.39999999997</v>
      </c>
    </row>
    <row r="163" spans="7:10" x14ac:dyDescent="0.25">
      <c r="G163" s="4">
        <f t="shared" si="23"/>
        <v>74</v>
      </c>
      <c r="H163" s="5">
        <f t="shared" si="24"/>
        <v>339793.65298259474</v>
      </c>
      <c r="I163" s="5">
        <f t="shared" si="21"/>
        <v>322509.99437137006</v>
      </c>
      <c r="J163" s="5">
        <f t="shared" si="22"/>
        <v>298598.39999999997</v>
      </c>
    </row>
    <row r="164" spans="7:10" x14ac:dyDescent="0.25">
      <c r="G164" s="4">
        <f t="shared" si="23"/>
        <v>75</v>
      </c>
      <c r="H164" s="5">
        <f t="shared" si="24"/>
        <v>339793.65298259474</v>
      </c>
      <c r="I164" s="5">
        <f t="shared" si="21"/>
        <v>322509.99437137006</v>
      </c>
      <c r="J164" s="5">
        <f t="shared" si="22"/>
        <v>298598.39999999997</v>
      </c>
    </row>
    <row r="165" spans="7:10" x14ac:dyDescent="0.25">
      <c r="G165" s="4">
        <f t="shared" si="23"/>
        <v>75</v>
      </c>
      <c r="H165" s="5">
        <f t="shared" si="24"/>
        <v>345456.88053230464</v>
      </c>
      <c r="I165" s="5">
        <f t="shared" si="21"/>
        <v>338635.49408993858</v>
      </c>
      <c r="J165" s="5">
        <f t="shared" si="22"/>
        <v>298598.39999999997</v>
      </c>
    </row>
    <row r="166" spans="7:10" x14ac:dyDescent="0.25">
      <c r="G166" s="4">
        <f t="shared" si="23"/>
        <v>76</v>
      </c>
      <c r="H166" s="5">
        <f t="shared" si="24"/>
        <v>345456.88053230464</v>
      </c>
      <c r="I166" s="5">
        <f t="shared" si="21"/>
        <v>338635.49408993858</v>
      </c>
      <c r="J166" s="5">
        <f t="shared" si="22"/>
        <v>298598.39999999997</v>
      </c>
    </row>
    <row r="167" spans="7:10" x14ac:dyDescent="0.25">
      <c r="G167" s="4">
        <f t="shared" si="23"/>
        <v>76</v>
      </c>
      <c r="H167" s="5">
        <f t="shared" si="24"/>
        <v>351214.49520784302</v>
      </c>
      <c r="I167" s="5">
        <f t="shared" si="21"/>
        <v>338635.49408993858</v>
      </c>
      <c r="J167" s="5">
        <f t="shared" si="22"/>
        <v>298598.39999999997</v>
      </c>
    </row>
    <row r="168" spans="7:10" x14ac:dyDescent="0.25">
      <c r="G168" s="4">
        <f t="shared" si="23"/>
        <v>77</v>
      </c>
      <c r="H168" s="5">
        <f t="shared" si="24"/>
        <v>351214.49520784302</v>
      </c>
      <c r="I168" s="5">
        <f t="shared" si="21"/>
        <v>338635.49408993858</v>
      </c>
      <c r="J168" s="5">
        <f t="shared" si="22"/>
        <v>298598.39999999997</v>
      </c>
    </row>
    <row r="169" spans="7:10" x14ac:dyDescent="0.25">
      <c r="G169" s="4">
        <f t="shared" si="23"/>
        <v>77</v>
      </c>
      <c r="H169" s="5">
        <f t="shared" si="24"/>
        <v>357068.0701279738</v>
      </c>
      <c r="I169" s="5">
        <f t="shared" si="21"/>
        <v>338635.49408993858</v>
      </c>
      <c r="J169" s="5">
        <f t="shared" si="22"/>
        <v>298598.39999999997</v>
      </c>
    </row>
    <row r="170" spans="7:10" x14ac:dyDescent="0.25">
      <c r="G170" s="4">
        <f t="shared" si="23"/>
        <v>78</v>
      </c>
      <c r="H170" s="5">
        <f t="shared" si="24"/>
        <v>357068.0701279738</v>
      </c>
      <c r="I170" s="5">
        <f t="shared" si="21"/>
        <v>338635.49408993858</v>
      </c>
      <c r="J170" s="5">
        <f t="shared" si="22"/>
        <v>298598.39999999997</v>
      </c>
    </row>
    <row r="171" spans="7:10" x14ac:dyDescent="0.25">
      <c r="G171" s="4">
        <f t="shared" si="23"/>
        <v>78</v>
      </c>
      <c r="H171" s="5">
        <f t="shared" si="24"/>
        <v>363019.20463010669</v>
      </c>
      <c r="I171" s="5">
        <f t="shared" si="21"/>
        <v>355567.26879443554</v>
      </c>
      <c r="J171" s="5">
        <f t="shared" si="22"/>
        <v>298598.39999999997</v>
      </c>
    </row>
    <row r="172" spans="7:10" x14ac:dyDescent="0.25">
      <c r="G172" s="4">
        <f t="shared" si="23"/>
        <v>79</v>
      </c>
      <c r="H172" s="5">
        <f t="shared" si="24"/>
        <v>363019.20463010669</v>
      </c>
      <c r="I172" s="5">
        <f t="shared" ref="I172:I235" si="25">INDEX(D$17:D$136,$G171)</f>
        <v>355567.26879443554</v>
      </c>
      <c r="J172" s="5">
        <f t="shared" ref="J172:J235" si="26">INDEX(E$17:E$136,$G171)</f>
        <v>298598.39999999997</v>
      </c>
    </row>
    <row r="173" spans="7:10" x14ac:dyDescent="0.25">
      <c r="G173" s="4">
        <f t="shared" si="23"/>
        <v>79</v>
      </c>
      <c r="H173" s="5">
        <f t="shared" si="24"/>
        <v>369069.52470727504</v>
      </c>
      <c r="I173" s="5">
        <f t="shared" si="25"/>
        <v>355567.26879443554</v>
      </c>
      <c r="J173" s="5">
        <f t="shared" si="26"/>
        <v>298598.39999999997</v>
      </c>
    </row>
    <row r="174" spans="7:10" x14ac:dyDescent="0.25">
      <c r="G174" s="4">
        <f t="shared" si="23"/>
        <v>80</v>
      </c>
      <c r="H174" s="5">
        <f t="shared" si="24"/>
        <v>369069.52470727504</v>
      </c>
      <c r="I174" s="5">
        <f t="shared" si="25"/>
        <v>355567.26879443554</v>
      </c>
      <c r="J174" s="5">
        <f t="shared" si="26"/>
        <v>298598.39999999997</v>
      </c>
    </row>
    <row r="175" spans="7:10" x14ac:dyDescent="0.25">
      <c r="G175" s="4">
        <f t="shared" si="23"/>
        <v>80</v>
      </c>
      <c r="H175" s="5">
        <f t="shared" si="24"/>
        <v>375220.6834523963</v>
      </c>
      <c r="I175" s="5">
        <f t="shared" si="25"/>
        <v>355567.26879443554</v>
      </c>
      <c r="J175" s="5">
        <f t="shared" si="26"/>
        <v>298598.39999999997</v>
      </c>
    </row>
    <row r="176" spans="7:10" x14ac:dyDescent="0.25">
      <c r="G176" s="4">
        <f t="shared" si="23"/>
        <v>81</v>
      </c>
      <c r="H176" s="5">
        <f t="shared" si="24"/>
        <v>375220.6834523963</v>
      </c>
      <c r="I176" s="5">
        <f t="shared" si="25"/>
        <v>355567.26879443554</v>
      </c>
      <c r="J176" s="5">
        <f t="shared" si="26"/>
        <v>298598.39999999997</v>
      </c>
    </row>
    <row r="177" spans="7:10" x14ac:dyDescent="0.25">
      <c r="G177" s="4">
        <f t="shared" si="23"/>
        <v>81</v>
      </c>
      <c r="H177" s="5">
        <f t="shared" si="24"/>
        <v>381474.36150993622</v>
      </c>
      <c r="I177" s="5">
        <f t="shared" si="25"/>
        <v>373345.63223415735</v>
      </c>
      <c r="J177" s="5">
        <f t="shared" si="26"/>
        <v>298598.39999999997</v>
      </c>
    </row>
    <row r="178" spans="7:10" x14ac:dyDescent="0.25">
      <c r="G178" s="4">
        <f t="shared" si="23"/>
        <v>82</v>
      </c>
      <c r="H178" s="5">
        <f t="shared" si="24"/>
        <v>381474.36150993622</v>
      </c>
      <c r="I178" s="5">
        <f t="shared" si="25"/>
        <v>373345.63223415735</v>
      </c>
      <c r="J178" s="5">
        <f t="shared" si="26"/>
        <v>298598.39999999997</v>
      </c>
    </row>
    <row r="179" spans="7:10" x14ac:dyDescent="0.25">
      <c r="G179" s="4">
        <f t="shared" si="23"/>
        <v>82</v>
      </c>
      <c r="H179" s="5">
        <f t="shared" si="24"/>
        <v>387832.2675351018</v>
      </c>
      <c r="I179" s="5">
        <f t="shared" si="25"/>
        <v>373345.63223415735</v>
      </c>
      <c r="J179" s="5">
        <f t="shared" si="26"/>
        <v>298598.39999999997</v>
      </c>
    </row>
    <row r="180" spans="7:10" x14ac:dyDescent="0.25">
      <c r="G180" s="4">
        <f t="shared" si="23"/>
        <v>83</v>
      </c>
      <c r="H180" s="5">
        <f t="shared" si="24"/>
        <v>387832.2675351018</v>
      </c>
      <c r="I180" s="5">
        <f t="shared" si="25"/>
        <v>373345.63223415735</v>
      </c>
      <c r="J180" s="5">
        <f t="shared" si="26"/>
        <v>298598.39999999997</v>
      </c>
    </row>
    <row r="181" spans="7:10" x14ac:dyDescent="0.25">
      <c r="G181" s="4">
        <f t="shared" si="23"/>
        <v>83</v>
      </c>
      <c r="H181" s="5">
        <f t="shared" si="24"/>
        <v>394296.13866068673</v>
      </c>
      <c r="I181" s="5">
        <f t="shared" si="25"/>
        <v>373345.63223415735</v>
      </c>
      <c r="J181" s="5">
        <f t="shared" si="26"/>
        <v>298598.39999999997</v>
      </c>
    </row>
    <row r="182" spans="7:10" x14ac:dyDescent="0.25">
      <c r="G182" s="4">
        <f t="shared" si="23"/>
        <v>84</v>
      </c>
      <c r="H182" s="5">
        <f t="shared" si="24"/>
        <v>394296.13866068673</v>
      </c>
      <c r="I182" s="5">
        <f t="shared" si="25"/>
        <v>373345.63223415735</v>
      </c>
      <c r="J182" s="5">
        <f t="shared" si="26"/>
        <v>298598.39999999997</v>
      </c>
    </row>
    <row r="183" spans="7:10" x14ac:dyDescent="0.25">
      <c r="G183" s="4">
        <f t="shared" si="23"/>
        <v>84</v>
      </c>
      <c r="H183" s="5">
        <f t="shared" si="24"/>
        <v>400867.74097169825</v>
      </c>
      <c r="I183" s="5">
        <f t="shared" si="25"/>
        <v>392012.91384586511</v>
      </c>
      <c r="J183" s="5">
        <f t="shared" si="26"/>
        <v>358318.07999999996</v>
      </c>
    </row>
    <row r="184" spans="7:10" x14ac:dyDescent="0.25">
      <c r="G184" s="4">
        <f t="shared" si="23"/>
        <v>85</v>
      </c>
      <c r="H184" s="5">
        <f t="shared" si="24"/>
        <v>400867.74097169825</v>
      </c>
      <c r="I184" s="5">
        <f t="shared" si="25"/>
        <v>392012.91384586511</v>
      </c>
      <c r="J184" s="5">
        <f t="shared" si="26"/>
        <v>358318.07999999996</v>
      </c>
    </row>
    <row r="185" spans="7:10" x14ac:dyDescent="0.25">
      <c r="G185" s="4">
        <f t="shared" si="23"/>
        <v>85</v>
      </c>
      <c r="H185" s="5">
        <f t="shared" si="24"/>
        <v>407548.86998789315</v>
      </c>
      <c r="I185" s="5">
        <f t="shared" si="25"/>
        <v>392012.91384586511</v>
      </c>
      <c r="J185" s="5">
        <f t="shared" si="26"/>
        <v>358318.07999999996</v>
      </c>
    </row>
    <row r="186" spans="7:10" x14ac:dyDescent="0.25">
      <c r="G186" s="4">
        <f t="shared" si="23"/>
        <v>86</v>
      </c>
      <c r="H186" s="5">
        <f t="shared" si="24"/>
        <v>407548.86998789315</v>
      </c>
      <c r="I186" s="5">
        <f t="shared" si="25"/>
        <v>392012.91384586511</v>
      </c>
      <c r="J186" s="5">
        <f t="shared" si="26"/>
        <v>358318.07999999996</v>
      </c>
    </row>
    <row r="187" spans="7:10" x14ac:dyDescent="0.25">
      <c r="G187" s="4">
        <f t="shared" si="23"/>
        <v>86</v>
      </c>
      <c r="H187" s="5">
        <f t="shared" si="24"/>
        <v>414341.35115435813</v>
      </c>
      <c r="I187" s="5">
        <f t="shared" si="25"/>
        <v>392012.91384586511</v>
      </c>
      <c r="J187" s="5">
        <f t="shared" si="26"/>
        <v>358318.07999999996</v>
      </c>
    </row>
    <row r="188" spans="7:10" x14ac:dyDescent="0.25">
      <c r="G188" s="4">
        <f t="shared" si="23"/>
        <v>87</v>
      </c>
      <c r="H188" s="5">
        <f t="shared" si="24"/>
        <v>414341.35115435813</v>
      </c>
      <c r="I188" s="5">
        <f t="shared" si="25"/>
        <v>392012.91384586511</v>
      </c>
      <c r="J188" s="5">
        <f t="shared" si="26"/>
        <v>358318.07999999996</v>
      </c>
    </row>
    <row r="189" spans="7:10" x14ac:dyDescent="0.25">
      <c r="G189" s="4">
        <f t="shared" si="23"/>
        <v>87</v>
      </c>
      <c r="H189" s="5">
        <f t="shared" si="24"/>
        <v>421247.04034026398</v>
      </c>
      <c r="I189" s="5">
        <f t="shared" si="25"/>
        <v>411613.55953815847</v>
      </c>
      <c r="J189" s="5">
        <f t="shared" si="26"/>
        <v>358318.07999999996</v>
      </c>
    </row>
    <row r="190" spans="7:10" x14ac:dyDescent="0.25">
      <c r="G190" s="4">
        <f t="shared" si="23"/>
        <v>88</v>
      </c>
      <c r="H190" s="5">
        <f t="shared" si="24"/>
        <v>421247.04034026398</v>
      </c>
      <c r="I190" s="5">
        <f t="shared" si="25"/>
        <v>411613.55953815847</v>
      </c>
      <c r="J190" s="5">
        <f t="shared" si="26"/>
        <v>358318.07999999996</v>
      </c>
    </row>
    <row r="191" spans="7:10" x14ac:dyDescent="0.25">
      <c r="G191" s="4">
        <f t="shared" si="23"/>
        <v>88</v>
      </c>
      <c r="H191" s="5">
        <f t="shared" si="24"/>
        <v>428267.82434593514</v>
      </c>
      <c r="I191" s="5">
        <f t="shared" si="25"/>
        <v>411613.55953815847</v>
      </c>
      <c r="J191" s="5">
        <f t="shared" si="26"/>
        <v>358318.07999999996</v>
      </c>
    </row>
    <row r="192" spans="7:10" x14ac:dyDescent="0.25">
      <c r="G192" s="4">
        <f t="shared" si="23"/>
        <v>89</v>
      </c>
      <c r="H192" s="5">
        <f t="shared" si="24"/>
        <v>428267.82434593514</v>
      </c>
      <c r="I192" s="5">
        <f t="shared" si="25"/>
        <v>411613.55953815847</v>
      </c>
      <c r="J192" s="5">
        <f t="shared" si="26"/>
        <v>358318.07999999996</v>
      </c>
    </row>
    <row r="193" spans="7:10" x14ac:dyDescent="0.25">
      <c r="G193" s="4">
        <f t="shared" si="23"/>
        <v>89</v>
      </c>
      <c r="H193" s="5">
        <f t="shared" si="24"/>
        <v>435405.62141836731</v>
      </c>
      <c r="I193" s="5">
        <f t="shared" si="25"/>
        <v>411613.55953815847</v>
      </c>
      <c r="J193" s="5">
        <f t="shared" si="26"/>
        <v>358318.07999999996</v>
      </c>
    </row>
    <row r="194" spans="7:10" x14ac:dyDescent="0.25">
      <c r="G194" s="4">
        <f t="shared" si="23"/>
        <v>90</v>
      </c>
      <c r="H194" s="5">
        <f t="shared" si="24"/>
        <v>435405.62141836731</v>
      </c>
      <c r="I194" s="5">
        <f t="shared" si="25"/>
        <v>411613.55953815847</v>
      </c>
      <c r="J194" s="5">
        <f t="shared" si="26"/>
        <v>358318.07999999996</v>
      </c>
    </row>
    <row r="195" spans="7:10" x14ac:dyDescent="0.25">
      <c r="G195" s="4">
        <f t="shared" si="23"/>
        <v>90</v>
      </c>
      <c r="H195" s="5">
        <f t="shared" si="24"/>
        <v>442662.38177534012</v>
      </c>
      <c r="I195" s="5">
        <f t="shared" si="25"/>
        <v>432194.23751506623</v>
      </c>
      <c r="J195" s="5">
        <f t="shared" si="26"/>
        <v>358318.07999999996</v>
      </c>
    </row>
    <row r="196" spans="7:10" x14ac:dyDescent="0.25">
      <c r="G196" s="4">
        <f t="shared" si="23"/>
        <v>91</v>
      </c>
      <c r="H196" s="5">
        <f t="shared" si="24"/>
        <v>442662.38177534012</v>
      </c>
      <c r="I196" s="5">
        <f t="shared" si="25"/>
        <v>432194.23751506623</v>
      </c>
      <c r="J196" s="5">
        <f t="shared" si="26"/>
        <v>358318.07999999996</v>
      </c>
    </row>
    <row r="197" spans="7:10" x14ac:dyDescent="0.25">
      <c r="G197" s="4">
        <f t="shared" si="23"/>
        <v>91</v>
      </c>
      <c r="H197" s="5">
        <f t="shared" si="24"/>
        <v>450040.08813826239</v>
      </c>
      <c r="I197" s="5">
        <f t="shared" si="25"/>
        <v>432194.23751506623</v>
      </c>
      <c r="J197" s="5">
        <f t="shared" si="26"/>
        <v>358318.07999999996</v>
      </c>
    </row>
    <row r="198" spans="7:10" x14ac:dyDescent="0.25">
      <c r="G198" s="4">
        <f t="shared" si="23"/>
        <v>92</v>
      </c>
      <c r="H198" s="5">
        <f t="shared" si="24"/>
        <v>450040.08813826239</v>
      </c>
      <c r="I198" s="5">
        <f t="shared" si="25"/>
        <v>432194.23751506623</v>
      </c>
      <c r="J198" s="5">
        <f t="shared" si="26"/>
        <v>358318.07999999996</v>
      </c>
    </row>
    <row r="199" spans="7:10" x14ac:dyDescent="0.25">
      <c r="G199" s="4">
        <f t="shared" si="23"/>
        <v>92</v>
      </c>
      <c r="H199" s="5">
        <f t="shared" si="24"/>
        <v>457540.75627390016</v>
      </c>
      <c r="I199" s="5">
        <f t="shared" si="25"/>
        <v>432194.23751506623</v>
      </c>
      <c r="J199" s="5">
        <f t="shared" si="26"/>
        <v>358318.07999999996</v>
      </c>
    </row>
    <row r="200" spans="7:10" x14ac:dyDescent="0.25">
      <c r="G200" s="4">
        <f t="shared" si="23"/>
        <v>93</v>
      </c>
      <c r="H200" s="5">
        <f t="shared" si="24"/>
        <v>457540.75627390016</v>
      </c>
      <c r="I200" s="5">
        <f t="shared" si="25"/>
        <v>432194.23751506623</v>
      </c>
      <c r="J200" s="5">
        <f t="shared" si="26"/>
        <v>358318.07999999996</v>
      </c>
    </row>
    <row r="201" spans="7:10" x14ac:dyDescent="0.25">
      <c r="G201" s="4">
        <f t="shared" si="23"/>
        <v>93</v>
      </c>
      <c r="H201" s="5">
        <f t="shared" si="24"/>
        <v>465166.43554513186</v>
      </c>
      <c r="I201" s="5">
        <f t="shared" si="25"/>
        <v>453803.94939081976</v>
      </c>
      <c r="J201" s="5">
        <f t="shared" si="26"/>
        <v>358318.07999999996</v>
      </c>
    </row>
    <row r="202" spans="7:10" x14ac:dyDescent="0.25">
      <c r="G202" s="4">
        <f t="shared" si="23"/>
        <v>94</v>
      </c>
      <c r="H202" s="5">
        <f t="shared" si="24"/>
        <v>465166.43554513186</v>
      </c>
      <c r="I202" s="5">
        <f t="shared" si="25"/>
        <v>453803.94939081976</v>
      </c>
      <c r="J202" s="5">
        <f t="shared" si="26"/>
        <v>358318.07999999996</v>
      </c>
    </row>
    <row r="203" spans="7:10" x14ac:dyDescent="0.25">
      <c r="G203" s="4">
        <f t="shared" si="23"/>
        <v>94</v>
      </c>
      <c r="H203" s="5">
        <f t="shared" si="24"/>
        <v>472919.209470884</v>
      </c>
      <c r="I203" s="5">
        <f t="shared" si="25"/>
        <v>453803.94939081976</v>
      </c>
      <c r="J203" s="5">
        <f t="shared" si="26"/>
        <v>358318.07999999996</v>
      </c>
    </row>
    <row r="204" spans="7:10" x14ac:dyDescent="0.25">
      <c r="G204" s="4">
        <f t="shared" si="23"/>
        <v>95</v>
      </c>
      <c r="H204" s="5">
        <f t="shared" si="24"/>
        <v>472919.209470884</v>
      </c>
      <c r="I204" s="5">
        <f t="shared" si="25"/>
        <v>453803.94939081976</v>
      </c>
      <c r="J204" s="5">
        <f t="shared" si="26"/>
        <v>358318.07999999996</v>
      </c>
    </row>
    <row r="205" spans="7:10" x14ac:dyDescent="0.25">
      <c r="G205" s="4">
        <f t="shared" si="23"/>
        <v>95</v>
      </c>
      <c r="H205" s="5">
        <f t="shared" si="24"/>
        <v>480801.19629539852</v>
      </c>
      <c r="I205" s="5">
        <f t="shared" si="25"/>
        <v>453803.94939081976</v>
      </c>
      <c r="J205" s="5">
        <f t="shared" si="26"/>
        <v>358318.07999999996</v>
      </c>
    </row>
    <row r="206" spans="7:10" x14ac:dyDescent="0.25">
      <c r="G206" s="4">
        <f t="shared" si="23"/>
        <v>96</v>
      </c>
      <c r="H206" s="5">
        <f t="shared" si="24"/>
        <v>480801.19629539852</v>
      </c>
      <c r="I206" s="5">
        <f t="shared" si="25"/>
        <v>453803.94939081976</v>
      </c>
      <c r="J206" s="5">
        <f t="shared" si="26"/>
        <v>358318.07999999996</v>
      </c>
    </row>
    <row r="207" spans="7:10" x14ac:dyDescent="0.25">
      <c r="G207" s="4">
        <f t="shared" si="23"/>
        <v>96</v>
      </c>
      <c r="H207" s="5">
        <f t="shared" si="24"/>
        <v>488814.54956698854</v>
      </c>
      <c r="I207" s="5">
        <f t="shared" si="25"/>
        <v>476494.14686036069</v>
      </c>
      <c r="J207" s="5">
        <f t="shared" si="26"/>
        <v>429981.69599999994</v>
      </c>
    </row>
    <row r="208" spans="7:10" x14ac:dyDescent="0.25">
      <c r="G208" s="4">
        <f t="shared" si="23"/>
        <v>97</v>
      </c>
      <c r="H208" s="5">
        <f t="shared" si="24"/>
        <v>488814.54956698854</v>
      </c>
      <c r="I208" s="5">
        <f t="shared" si="25"/>
        <v>476494.14686036069</v>
      </c>
      <c r="J208" s="5">
        <f t="shared" si="26"/>
        <v>429981.69599999994</v>
      </c>
    </row>
    <row r="209" spans="7:10" x14ac:dyDescent="0.25">
      <c r="G209" s="4">
        <f t="shared" si="23"/>
        <v>97</v>
      </c>
      <c r="H209" s="5">
        <f t="shared" si="24"/>
        <v>496961.45872643829</v>
      </c>
      <c r="I209" s="5">
        <f t="shared" si="25"/>
        <v>476494.14686036069</v>
      </c>
      <c r="J209" s="5">
        <f t="shared" si="26"/>
        <v>429981.69599999994</v>
      </c>
    </row>
    <row r="210" spans="7:10" x14ac:dyDescent="0.25">
      <c r="G210" s="4">
        <f t="shared" ref="G210:G255" si="27">INT((ROW()-ROW(G$16))/2)+1</f>
        <v>98</v>
      </c>
      <c r="H210" s="5">
        <f t="shared" si="24"/>
        <v>496961.45872643829</v>
      </c>
      <c r="I210" s="5">
        <f t="shared" si="25"/>
        <v>476494.14686036069</v>
      </c>
      <c r="J210" s="5">
        <f t="shared" si="26"/>
        <v>429981.69599999994</v>
      </c>
    </row>
    <row r="211" spans="7:10" x14ac:dyDescent="0.25">
      <c r="G211" s="4">
        <f t="shared" si="27"/>
        <v>98</v>
      </c>
      <c r="H211" s="5">
        <f t="shared" si="24"/>
        <v>505244.14970521227</v>
      </c>
      <c r="I211" s="5">
        <f t="shared" si="25"/>
        <v>476494.14686036069</v>
      </c>
      <c r="J211" s="5">
        <f t="shared" si="26"/>
        <v>429981.69599999994</v>
      </c>
    </row>
    <row r="212" spans="7:10" x14ac:dyDescent="0.25">
      <c r="G212" s="4">
        <f t="shared" si="27"/>
        <v>99</v>
      </c>
      <c r="H212" s="5">
        <f t="shared" si="24"/>
        <v>505244.14970521227</v>
      </c>
      <c r="I212" s="5">
        <f t="shared" si="25"/>
        <v>476494.14686036069</v>
      </c>
      <c r="J212" s="5">
        <f t="shared" si="26"/>
        <v>429981.69599999994</v>
      </c>
    </row>
    <row r="213" spans="7:10" x14ac:dyDescent="0.25">
      <c r="G213" s="4">
        <f t="shared" si="27"/>
        <v>99</v>
      </c>
      <c r="H213" s="5">
        <f t="shared" si="24"/>
        <v>513664.88553363248</v>
      </c>
      <c r="I213" s="5">
        <f t="shared" si="25"/>
        <v>500318.85420337872</v>
      </c>
      <c r="J213" s="5">
        <f t="shared" si="26"/>
        <v>429981.69599999994</v>
      </c>
    </row>
    <row r="214" spans="7:10" x14ac:dyDescent="0.25">
      <c r="G214" s="4">
        <f t="shared" si="27"/>
        <v>100</v>
      </c>
      <c r="H214" s="5">
        <f t="shared" si="24"/>
        <v>513664.88553363248</v>
      </c>
      <c r="I214" s="5">
        <f t="shared" si="25"/>
        <v>500318.85420337872</v>
      </c>
      <c r="J214" s="5">
        <f t="shared" si="26"/>
        <v>429981.69599999994</v>
      </c>
    </row>
    <row r="215" spans="7:10" x14ac:dyDescent="0.25">
      <c r="G215" s="4">
        <f t="shared" si="27"/>
        <v>100</v>
      </c>
      <c r="H215" s="5">
        <f t="shared" si="24"/>
        <v>522225.96695919294</v>
      </c>
      <c r="I215" s="5">
        <f t="shared" si="25"/>
        <v>500318.85420337872</v>
      </c>
      <c r="J215" s="5">
        <f t="shared" si="26"/>
        <v>429981.69599999994</v>
      </c>
    </row>
    <row r="216" spans="7:10" x14ac:dyDescent="0.25">
      <c r="G216" s="4">
        <f t="shared" si="27"/>
        <v>101</v>
      </c>
      <c r="H216" s="5">
        <f t="shared" ref="H216:H255" si="28">INDEX(C$17:C$136,G215)</f>
        <v>522225.96695919294</v>
      </c>
      <c r="I216" s="5">
        <f t="shared" si="25"/>
        <v>500318.85420337872</v>
      </c>
      <c r="J216" s="5">
        <f t="shared" si="26"/>
        <v>429981.69599999994</v>
      </c>
    </row>
    <row r="217" spans="7:10" x14ac:dyDescent="0.25">
      <c r="G217" s="4">
        <f t="shared" si="27"/>
        <v>101</v>
      </c>
      <c r="H217" s="5">
        <f t="shared" si="28"/>
        <v>530929.73307517951</v>
      </c>
      <c r="I217" s="5">
        <f t="shared" si="25"/>
        <v>500318.85420337872</v>
      </c>
      <c r="J217" s="5">
        <f t="shared" si="26"/>
        <v>429981.69599999994</v>
      </c>
    </row>
    <row r="218" spans="7:10" x14ac:dyDescent="0.25">
      <c r="G218" s="4">
        <f t="shared" si="27"/>
        <v>102</v>
      </c>
      <c r="H218" s="5">
        <f t="shared" si="28"/>
        <v>530929.73307517951</v>
      </c>
      <c r="I218" s="5">
        <f t="shared" si="25"/>
        <v>500318.85420337872</v>
      </c>
      <c r="J218" s="5">
        <f t="shared" si="26"/>
        <v>429981.69599999994</v>
      </c>
    </row>
    <row r="219" spans="7:10" x14ac:dyDescent="0.25">
      <c r="G219" s="4">
        <f t="shared" si="27"/>
        <v>102</v>
      </c>
      <c r="H219" s="5">
        <f t="shared" si="28"/>
        <v>539778.56195976597</v>
      </c>
      <c r="I219" s="5">
        <f t="shared" si="25"/>
        <v>525334.79691354767</v>
      </c>
      <c r="J219" s="5">
        <f t="shared" si="26"/>
        <v>429981.69599999994</v>
      </c>
    </row>
    <row r="220" spans="7:10" x14ac:dyDescent="0.25">
      <c r="G220" s="4">
        <f t="shared" si="27"/>
        <v>103</v>
      </c>
      <c r="H220" s="5">
        <f t="shared" si="28"/>
        <v>539778.56195976597</v>
      </c>
      <c r="I220" s="5">
        <f t="shared" si="25"/>
        <v>525334.79691354767</v>
      </c>
      <c r="J220" s="5">
        <f t="shared" si="26"/>
        <v>429981.69599999994</v>
      </c>
    </row>
    <row r="221" spans="7:10" x14ac:dyDescent="0.25">
      <c r="G221" s="4">
        <f t="shared" si="27"/>
        <v>103</v>
      </c>
      <c r="H221" s="5">
        <f t="shared" si="28"/>
        <v>548774.87132576189</v>
      </c>
      <c r="I221" s="5">
        <f t="shared" si="25"/>
        <v>525334.79691354767</v>
      </c>
      <c r="J221" s="5">
        <f t="shared" si="26"/>
        <v>429981.69599999994</v>
      </c>
    </row>
    <row r="222" spans="7:10" x14ac:dyDescent="0.25">
      <c r="G222" s="4">
        <f t="shared" si="27"/>
        <v>104</v>
      </c>
      <c r="H222" s="5">
        <f t="shared" si="28"/>
        <v>548774.87132576189</v>
      </c>
      <c r="I222" s="5">
        <f t="shared" si="25"/>
        <v>525334.79691354767</v>
      </c>
      <c r="J222" s="5">
        <f t="shared" si="26"/>
        <v>429981.69599999994</v>
      </c>
    </row>
    <row r="223" spans="7:10" x14ac:dyDescent="0.25">
      <c r="G223" s="4">
        <f t="shared" si="27"/>
        <v>104</v>
      </c>
      <c r="H223" s="5">
        <f t="shared" si="28"/>
        <v>557921.1191811912</v>
      </c>
      <c r="I223" s="5">
        <f t="shared" si="25"/>
        <v>525334.79691354767</v>
      </c>
      <c r="J223" s="5">
        <f t="shared" si="26"/>
        <v>429981.69599999994</v>
      </c>
    </row>
    <row r="224" spans="7:10" x14ac:dyDescent="0.25">
      <c r="G224" s="4">
        <f t="shared" si="27"/>
        <v>105</v>
      </c>
      <c r="H224" s="5">
        <f t="shared" si="28"/>
        <v>557921.1191811912</v>
      </c>
      <c r="I224" s="5">
        <f t="shared" si="25"/>
        <v>525334.79691354767</v>
      </c>
      <c r="J224" s="5">
        <f t="shared" si="26"/>
        <v>429981.69599999994</v>
      </c>
    </row>
    <row r="225" spans="7:10" x14ac:dyDescent="0.25">
      <c r="G225" s="4">
        <f t="shared" si="27"/>
        <v>105</v>
      </c>
      <c r="H225" s="5">
        <f t="shared" si="28"/>
        <v>567219.80450087774</v>
      </c>
      <c r="I225" s="5">
        <f t="shared" si="25"/>
        <v>551601.53675922507</v>
      </c>
      <c r="J225" s="5">
        <f t="shared" si="26"/>
        <v>429981.69599999994</v>
      </c>
    </row>
    <row r="226" spans="7:10" x14ac:dyDescent="0.25">
      <c r="G226" s="4">
        <f t="shared" si="27"/>
        <v>106</v>
      </c>
      <c r="H226" s="5">
        <f t="shared" si="28"/>
        <v>567219.80450087774</v>
      </c>
      <c r="I226" s="5">
        <f t="shared" si="25"/>
        <v>551601.53675922507</v>
      </c>
      <c r="J226" s="5">
        <f t="shared" si="26"/>
        <v>429981.69599999994</v>
      </c>
    </row>
    <row r="227" spans="7:10" x14ac:dyDescent="0.25">
      <c r="G227" s="4">
        <f t="shared" si="27"/>
        <v>106</v>
      </c>
      <c r="H227" s="5">
        <f t="shared" si="28"/>
        <v>576673.46790922561</v>
      </c>
      <c r="I227" s="5">
        <f t="shared" si="25"/>
        <v>551601.53675922507</v>
      </c>
      <c r="J227" s="5">
        <f t="shared" si="26"/>
        <v>429981.69599999994</v>
      </c>
    </row>
    <row r="228" spans="7:10" x14ac:dyDescent="0.25">
      <c r="G228" s="4">
        <f t="shared" si="27"/>
        <v>107</v>
      </c>
      <c r="H228" s="5">
        <f t="shared" si="28"/>
        <v>576673.46790922561</v>
      </c>
      <c r="I228" s="5">
        <f t="shared" si="25"/>
        <v>551601.53675922507</v>
      </c>
      <c r="J228" s="5">
        <f t="shared" si="26"/>
        <v>429981.69599999994</v>
      </c>
    </row>
    <row r="229" spans="7:10" x14ac:dyDescent="0.25">
      <c r="G229" s="4">
        <f t="shared" si="27"/>
        <v>107</v>
      </c>
      <c r="H229" s="5">
        <f t="shared" si="28"/>
        <v>586284.69237437926</v>
      </c>
      <c r="I229" s="5">
        <f t="shared" si="25"/>
        <v>551601.53675922507</v>
      </c>
      <c r="J229" s="5">
        <f t="shared" si="26"/>
        <v>429981.69599999994</v>
      </c>
    </row>
    <row r="230" spans="7:10" x14ac:dyDescent="0.25">
      <c r="G230" s="4">
        <f t="shared" si="27"/>
        <v>108</v>
      </c>
      <c r="H230" s="5">
        <f t="shared" si="28"/>
        <v>586284.69237437926</v>
      </c>
      <c r="I230" s="5">
        <f t="shared" si="25"/>
        <v>551601.53675922507</v>
      </c>
      <c r="J230" s="5">
        <f t="shared" si="26"/>
        <v>429981.69599999994</v>
      </c>
    </row>
    <row r="231" spans="7:10" x14ac:dyDescent="0.25">
      <c r="G231" s="4">
        <f t="shared" si="27"/>
        <v>108</v>
      </c>
      <c r="H231" s="5">
        <f t="shared" si="28"/>
        <v>596056.10391395236</v>
      </c>
      <c r="I231" s="5">
        <f t="shared" si="25"/>
        <v>579181.61359718628</v>
      </c>
      <c r="J231" s="5">
        <f t="shared" si="26"/>
        <v>515978.03519999993</v>
      </c>
    </row>
    <row r="232" spans="7:10" x14ac:dyDescent="0.25">
      <c r="G232" s="4">
        <f t="shared" si="27"/>
        <v>109</v>
      </c>
      <c r="H232" s="5">
        <f t="shared" si="28"/>
        <v>596056.10391395236</v>
      </c>
      <c r="I232" s="5">
        <f t="shared" si="25"/>
        <v>579181.61359718628</v>
      </c>
      <c r="J232" s="5">
        <f t="shared" si="26"/>
        <v>515978.03519999993</v>
      </c>
    </row>
    <row r="233" spans="7:10" x14ac:dyDescent="0.25">
      <c r="G233" s="4">
        <f t="shared" si="27"/>
        <v>109</v>
      </c>
      <c r="H233" s="5">
        <f t="shared" si="28"/>
        <v>605990.3723125183</v>
      </c>
      <c r="I233" s="5">
        <f t="shared" si="25"/>
        <v>579181.61359718628</v>
      </c>
      <c r="J233" s="5">
        <f t="shared" si="26"/>
        <v>515978.03519999993</v>
      </c>
    </row>
    <row r="234" spans="7:10" x14ac:dyDescent="0.25">
      <c r="G234" s="4">
        <f t="shared" si="27"/>
        <v>110</v>
      </c>
      <c r="H234" s="5">
        <f t="shared" si="28"/>
        <v>605990.3723125183</v>
      </c>
      <c r="I234" s="5">
        <f t="shared" si="25"/>
        <v>579181.61359718628</v>
      </c>
      <c r="J234" s="5">
        <f t="shared" si="26"/>
        <v>515978.03519999993</v>
      </c>
    </row>
    <row r="235" spans="7:10" x14ac:dyDescent="0.25">
      <c r="G235" s="4">
        <f t="shared" si="27"/>
        <v>110</v>
      </c>
      <c r="H235" s="5">
        <f t="shared" si="28"/>
        <v>616090.21185106027</v>
      </c>
      <c r="I235" s="5">
        <f t="shared" si="25"/>
        <v>579181.61359718628</v>
      </c>
      <c r="J235" s="5">
        <f t="shared" si="26"/>
        <v>515978.03519999993</v>
      </c>
    </row>
    <row r="236" spans="7:10" x14ac:dyDescent="0.25">
      <c r="G236" s="4">
        <f t="shared" si="27"/>
        <v>111</v>
      </c>
      <c r="H236" s="5">
        <f t="shared" si="28"/>
        <v>616090.21185106027</v>
      </c>
      <c r="I236" s="5">
        <f t="shared" ref="I236:I255" si="29">INDEX(D$17:D$136,$G235)</f>
        <v>579181.61359718628</v>
      </c>
      <c r="J236" s="5">
        <f t="shared" ref="J236:J255" si="30">INDEX(E$17:E$136,$G235)</f>
        <v>515978.03519999993</v>
      </c>
    </row>
    <row r="237" spans="7:10" x14ac:dyDescent="0.25">
      <c r="G237" s="4">
        <f t="shared" si="27"/>
        <v>111</v>
      </c>
      <c r="H237" s="5">
        <f t="shared" si="28"/>
        <v>626358.38204857765</v>
      </c>
      <c r="I237" s="5">
        <f t="shared" si="29"/>
        <v>608140.69427704567</v>
      </c>
      <c r="J237" s="5">
        <f t="shared" si="30"/>
        <v>515978.03519999993</v>
      </c>
    </row>
    <row r="238" spans="7:10" x14ac:dyDescent="0.25">
      <c r="G238" s="4">
        <f t="shared" si="27"/>
        <v>112</v>
      </c>
      <c r="H238" s="5">
        <f t="shared" si="28"/>
        <v>626358.38204857765</v>
      </c>
      <c r="I238" s="5">
        <f t="shared" si="29"/>
        <v>608140.69427704567</v>
      </c>
      <c r="J238" s="5">
        <f t="shared" si="30"/>
        <v>515978.03519999993</v>
      </c>
    </row>
    <row r="239" spans="7:10" x14ac:dyDescent="0.25">
      <c r="G239" s="4">
        <f t="shared" si="27"/>
        <v>112</v>
      </c>
      <c r="H239" s="5">
        <f t="shared" si="28"/>
        <v>636797.68841605401</v>
      </c>
      <c r="I239" s="5">
        <f t="shared" si="29"/>
        <v>608140.69427704567</v>
      </c>
      <c r="J239" s="5">
        <f t="shared" si="30"/>
        <v>515978.03519999993</v>
      </c>
    </row>
    <row r="240" spans="7:10" x14ac:dyDescent="0.25">
      <c r="G240" s="4">
        <f t="shared" si="27"/>
        <v>113</v>
      </c>
      <c r="H240" s="5">
        <f t="shared" si="28"/>
        <v>636797.68841605401</v>
      </c>
      <c r="I240" s="5">
        <f t="shared" si="29"/>
        <v>608140.69427704567</v>
      </c>
      <c r="J240" s="5">
        <f t="shared" si="30"/>
        <v>515978.03519999993</v>
      </c>
    </row>
    <row r="241" spans="7:10" x14ac:dyDescent="0.25">
      <c r="G241" s="4">
        <f t="shared" si="27"/>
        <v>113</v>
      </c>
      <c r="H241" s="5">
        <f t="shared" si="28"/>
        <v>647410.98322298832</v>
      </c>
      <c r="I241" s="5">
        <f t="shared" si="29"/>
        <v>608140.69427704567</v>
      </c>
      <c r="J241" s="5">
        <f t="shared" si="30"/>
        <v>515978.03519999993</v>
      </c>
    </row>
    <row r="242" spans="7:10" x14ac:dyDescent="0.25">
      <c r="G242" s="4">
        <f t="shared" si="27"/>
        <v>114</v>
      </c>
      <c r="H242" s="5">
        <f t="shared" si="28"/>
        <v>647410.98322298832</v>
      </c>
      <c r="I242" s="5">
        <f t="shared" si="29"/>
        <v>608140.69427704567</v>
      </c>
      <c r="J242" s="5">
        <f t="shared" si="30"/>
        <v>515978.03519999993</v>
      </c>
    </row>
    <row r="243" spans="7:10" x14ac:dyDescent="0.25">
      <c r="G243" s="4">
        <f t="shared" si="27"/>
        <v>114</v>
      </c>
      <c r="H243" s="5">
        <f t="shared" si="28"/>
        <v>658201.16627670475</v>
      </c>
      <c r="I243" s="5">
        <f t="shared" si="29"/>
        <v>638547.72899089789</v>
      </c>
      <c r="J243" s="5">
        <f t="shared" si="30"/>
        <v>515978.03519999993</v>
      </c>
    </row>
    <row r="244" spans="7:10" x14ac:dyDescent="0.25">
      <c r="G244" s="4">
        <f t="shared" si="27"/>
        <v>115</v>
      </c>
      <c r="H244" s="5">
        <f t="shared" si="28"/>
        <v>658201.16627670475</v>
      </c>
      <c r="I244" s="5">
        <f t="shared" si="29"/>
        <v>638547.72899089789</v>
      </c>
      <c r="J244" s="5">
        <f t="shared" si="30"/>
        <v>515978.03519999993</v>
      </c>
    </row>
    <row r="245" spans="7:10" x14ac:dyDescent="0.25">
      <c r="G245" s="4">
        <f t="shared" si="27"/>
        <v>115</v>
      </c>
      <c r="H245" s="5">
        <f t="shared" si="28"/>
        <v>669171.18571464962</v>
      </c>
      <c r="I245" s="5">
        <f t="shared" si="29"/>
        <v>638547.72899089789</v>
      </c>
      <c r="J245" s="5">
        <f t="shared" si="30"/>
        <v>515978.03519999993</v>
      </c>
    </row>
    <row r="246" spans="7:10" x14ac:dyDescent="0.25">
      <c r="G246" s="4">
        <f t="shared" si="27"/>
        <v>116</v>
      </c>
      <c r="H246" s="5">
        <f t="shared" si="28"/>
        <v>669171.18571464962</v>
      </c>
      <c r="I246" s="5">
        <f t="shared" si="29"/>
        <v>638547.72899089789</v>
      </c>
      <c r="J246" s="5">
        <f t="shared" si="30"/>
        <v>515978.03519999993</v>
      </c>
    </row>
    <row r="247" spans="7:10" x14ac:dyDescent="0.25">
      <c r="G247" s="4">
        <f t="shared" si="27"/>
        <v>116</v>
      </c>
      <c r="H247" s="5">
        <f t="shared" si="28"/>
        <v>680324.03880989389</v>
      </c>
      <c r="I247" s="5">
        <f t="shared" si="29"/>
        <v>638547.72899089789</v>
      </c>
      <c r="J247" s="5">
        <f t="shared" si="30"/>
        <v>515978.03519999993</v>
      </c>
    </row>
    <row r="248" spans="7:10" x14ac:dyDescent="0.25">
      <c r="G248" s="4">
        <f t="shared" si="27"/>
        <v>117</v>
      </c>
      <c r="H248" s="5">
        <f t="shared" si="28"/>
        <v>680324.03880989389</v>
      </c>
      <c r="I248" s="5">
        <f t="shared" si="29"/>
        <v>638547.72899089789</v>
      </c>
      <c r="J248" s="5">
        <f t="shared" si="30"/>
        <v>515978.03519999993</v>
      </c>
    </row>
    <row r="249" spans="7:10" x14ac:dyDescent="0.25">
      <c r="G249" s="4">
        <f t="shared" si="27"/>
        <v>117</v>
      </c>
      <c r="H249" s="5">
        <f t="shared" si="28"/>
        <v>691662.77279005875</v>
      </c>
      <c r="I249" s="5">
        <f t="shared" si="29"/>
        <v>670475.11544044293</v>
      </c>
      <c r="J249" s="5">
        <f t="shared" si="30"/>
        <v>515978.03519999993</v>
      </c>
    </row>
    <row r="250" spans="7:10" x14ac:dyDescent="0.25">
      <c r="G250" s="4">
        <f t="shared" si="27"/>
        <v>118</v>
      </c>
      <c r="H250" s="5">
        <f t="shared" si="28"/>
        <v>691662.77279005875</v>
      </c>
      <c r="I250" s="5">
        <f t="shared" si="29"/>
        <v>670475.11544044293</v>
      </c>
      <c r="J250" s="5">
        <f t="shared" si="30"/>
        <v>515978.03519999993</v>
      </c>
    </row>
    <row r="251" spans="7:10" x14ac:dyDescent="0.25">
      <c r="G251" s="4">
        <f t="shared" si="27"/>
        <v>118</v>
      </c>
      <c r="H251" s="5">
        <f t="shared" si="28"/>
        <v>703190.48566989321</v>
      </c>
      <c r="I251" s="5">
        <f t="shared" si="29"/>
        <v>670475.11544044293</v>
      </c>
      <c r="J251" s="5">
        <f t="shared" si="30"/>
        <v>515978.03519999993</v>
      </c>
    </row>
    <row r="252" spans="7:10" x14ac:dyDescent="0.25">
      <c r="G252" s="4">
        <f t="shared" si="27"/>
        <v>119</v>
      </c>
      <c r="H252" s="5">
        <f t="shared" si="28"/>
        <v>703190.48566989321</v>
      </c>
      <c r="I252" s="5">
        <f t="shared" si="29"/>
        <v>670475.11544044293</v>
      </c>
      <c r="J252" s="5">
        <f t="shared" si="30"/>
        <v>515978.03519999993</v>
      </c>
    </row>
    <row r="253" spans="7:10" x14ac:dyDescent="0.25">
      <c r="G253" s="4">
        <f t="shared" si="27"/>
        <v>119</v>
      </c>
      <c r="H253" s="5">
        <f t="shared" si="28"/>
        <v>714910.32709772454</v>
      </c>
      <c r="I253" s="5">
        <f t="shared" si="29"/>
        <v>670475.11544044293</v>
      </c>
      <c r="J253" s="5">
        <f t="shared" si="30"/>
        <v>515978.03519999993</v>
      </c>
    </row>
    <row r="254" spans="7:10" x14ac:dyDescent="0.25">
      <c r="G254" s="4">
        <f t="shared" si="27"/>
        <v>120</v>
      </c>
      <c r="H254" s="5">
        <f t="shared" si="28"/>
        <v>714910.32709772454</v>
      </c>
      <c r="I254" s="5">
        <f t="shared" si="29"/>
        <v>670475.11544044293</v>
      </c>
      <c r="J254" s="5">
        <f t="shared" si="30"/>
        <v>515978.03519999993</v>
      </c>
    </row>
    <row r="255" spans="7:10" x14ac:dyDescent="0.25">
      <c r="G255" s="4">
        <f t="shared" si="27"/>
        <v>120</v>
      </c>
      <c r="H255" s="5">
        <f t="shared" si="28"/>
        <v>726825.49921602011</v>
      </c>
      <c r="I255" s="5">
        <f t="shared" si="29"/>
        <v>703998.87121246487</v>
      </c>
      <c r="J255" s="5">
        <f t="shared" si="30"/>
        <v>619173.64223999996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20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21</v>
      </c>
    </row>
    <row r="3" spans="1:7" ht="105" customHeight="1" x14ac:dyDescent="0.25">
      <c r="A3" s="20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21" t="s">
        <v>20</v>
      </c>
      <c r="B1" s="21"/>
      <c r="C1" s="21"/>
      <c r="D1" s="21"/>
      <c r="E1" s="21"/>
      <c r="F1" s="21"/>
      <c r="G1" s="21"/>
    </row>
    <row r="2" spans="1:7" ht="107.25" customHeight="1" x14ac:dyDescent="0.25">
      <c r="A2" s="20" t="s">
        <v>21</v>
      </c>
    </row>
    <row r="3" spans="1:7" ht="105" customHeight="1" x14ac:dyDescent="0.25">
      <c r="A3" s="20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2011-01-28T19:03:17Z</cp:lastPrinted>
  <dcterms:created xsi:type="dcterms:W3CDTF">2009-03-02T05:21:58Z</dcterms:created>
  <dcterms:modified xsi:type="dcterms:W3CDTF">2015-04-19T18:39:26Z</dcterms:modified>
</cp:coreProperties>
</file>