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23" i="3" l="1"/>
  <c r="C9" i="3"/>
  <c r="B9" i="3"/>
  <c r="B23" i="3" s="1"/>
  <c r="D27" i="3"/>
  <c r="D29" i="3"/>
  <c r="D28" i="3"/>
  <c r="D26" i="3"/>
  <c r="D25" i="3"/>
  <c r="D24" i="3"/>
  <c r="B24" i="3"/>
  <c r="A7" i="3"/>
  <c r="B29" i="3" s="1"/>
  <c r="B7" i="3"/>
  <c r="B28" i="3" s="1"/>
  <c r="B27" i="3"/>
  <c r="C7" i="3"/>
  <c r="B25" i="3"/>
  <c r="B26" i="3"/>
</calcChain>
</file>

<file path=xl/sharedStrings.xml><?xml version="1.0" encoding="utf-8"?>
<sst xmlns="http://schemas.openxmlformats.org/spreadsheetml/2006/main" count="54" uniqueCount="44">
  <si>
    <t>Продавец</t>
  </si>
  <si>
    <t>Продажи</t>
  </si>
  <si>
    <t xml:space="preserve">  </t>
  </si>
  <si>
    <t>Напитки</t>
  </si>
  <si>
    <t>Рощин</t>
  </si>
  <si>
    <t>Мясо</t>
  </si>
  <si>
    <t>Белов</t>
  </si>
  <si>
    <t>фрукты</t>
  </si>
  <si>
    <t>Батурин</t>
  </si>
  <si>
    <t>Результат</t>
  </si>
  <si>
    <t>Исходная таблица</t>
  </si>
  <si>
    <t>Примечание</t>
  </si>
  <si>
    <t>Товар</t>
  </si>
  <si>
    <t>Два критерия, условие отбора И</t>
  </si>
  <si>
    <t>Таблицы критериев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</si>
  <si>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</si>
  <si>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</si>
  <si>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</si>
  <si>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</si>
  <si>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Продал ли Мясо Белов? За сколько?</t>
  </si>
  <si>
    <t>Есть ли среди продавцов Батурин?</t>
  </si>
  <si>
    <t>Один критерий</t>
  </si>
  <si>
    <t>Есть ли среди продавцов Ватулин?</t>
  </si>
  <si>
    <t>Есть ли среди продавцов Белов?</t>
  </si>
  <si>
    <t>Молоко</t>
  </si>
  <si>
    <t>ФРУКТЫ</t>
  </si>
  <si>
    <t>ФРУКТЫ с учетом регистра</t>
  </si>
  <si>
    <t>Один критерий с учетом регистра</t>
  </si>
  <si>
    <t>Есть ли продавец с фамилией начинающейся на Ро?</t>
  </si>
  <si>
    <t>Есть ли продавец с фамилией длиной 5 букв?</t>
  </si>
  <si>
    <t>подстановочный знак *</t>
  </si>
  <si>
    <t>Нет функций, различающих эти ошибки. Невозможно использовать результат в других формулах.</t>
  </si>
  <si>
    <t>Есть ли товар ФРУКТЫ (с учетом регистра)?</t>
  </si>
  <si>
    <t>Вопрос</t>
  </si>
  <si>
    <t>Ответ</t>
  </si>
  <si>
    <t>Если результат #ЧИСЛО!, то в столбце несколько фамилий из 5 букв, если результат #ЗНАЧ!, то продавцов с фамилией из 5 букв нет</t>
  </si>
  <si>
    <t>Альтернатива</t>
  </si>
  <si>
    <t>Ватулин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</si>
  <si>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</si>
  <si>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</si>
  <si>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</si>
  <si>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</si>
  <si>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</si>
  <si>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БИЗВЛЕЧЬ()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</si>
</sst>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</cellStyleXfs>
  <cellXfs count="35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0" fontId="2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3" fillId="0" borderId="0" xfId="1"/>
    <xf numFmtId="0" fontId="5" fillId="0" borderId="0" xfId="1" applyFont="1" applyAlignment="1">
      <alignment wrapText="1"/>
    </xf>
    <xf numFmtId="0" fontId="8" fillId="0" borderId="0" xfId="4" applyFont="1" applyAlignment="1" applyProtection="1">
      <alignment wrapText="1"/>
      <protection locked="0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Fill="1" applyBorder="1" applyAlignment="1"/>
    <xf numFmtId="0" fontId="12" fillId="0" borderId="0" xfId="2" applyFont="1" applyAlignment="1" applyProtection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3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vertical="top"/>
    </xf>
    <xf numFmtId="0" fontId="0" fillId="0" borderId="0" xfId="0" applyFont="1" applyAlignment="1"/>
    <xf numFmtId="0" fontId="1" fillId="5" borderId="1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4" fillId="6" borderId="0" xfId="4" applyFont="1" applyFill="1" applyAlignment="1" applyProtection="1">
      <alignment horizontal="center" vertical="center"/>
    </xf>
    <xf numFmtId="0" fontId="15" fillId="7" borderId="0" xfId="1" applyFont="1" applyFill="1" applyAlignment="1">
      <alignment vertical="center" wrapText="1"/>
    </xf>
    <xf numFmtId="0" fontId="14" fillId="6" borderId="0" xfId="6" applyFont="1" applyFill="1" applyAlignment="1" applyProtection="1">
      <alignment vertical="center"/>
    </xf>
    <xf numFmtId="0" fontId="7" fillId="8" borderId="0" xfId="4" applyFill="1" applyAlignment="1" applyProtection="1"/>
    <xf numFmtId="0" fontId="18" fillId="8" borderId="0" xfId="0" applyFont="1" applyFill="1" applyAlignment="1"/>
    <xf numFmtId="0" fontId="19" fillId="8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bizvlech-v-ms-excel-bizvlec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1"/>
  <sheetViews>
    <sheetView tabSelected="1" workbookViewId="0">
      <selection activeCell="H10" sqref="H10"/>
    </sheetView>
  </sheetViews>
  <sheetFormatPr defaultRowHeight="15" x14ac:dyDescent="0.25"/>
  <cols>
    <col min="1" max="1" width="25.7109375" style="2" customWidth="1"/>
    <col min="2" max="2" width="29" style="2" customWidth="1"/>
    <col min="3" max="3" width="38.42578125" style="2" customWidth="1"/>
    <col min="4" max="4" width="17.42578125" style="2" customWidth="1"/>
    <col min="5" max="266" width="9.140625" style="2"/>
    <col min="267" max="267" width="10" style="2" customWidth="1"/>
    <col min="268" max="347" width="9.140625" style="2"/>
    <col min="348" max="348" width="8.5703125" style="2" customWidth="1"/>
    <col min="349" max="16384" width="9.140625" style="2"/>
  </cols>
  <sheetData>
    <row r="1" spans="1:6" ht="26.25" x14ac:dyDescent="0.25">
      <c r="A1" s="31" t="s">
        <v>41</v>
      </c>
      <c r="B1" s="31"/>
      <c r="C1" s="31"/>
      <c r="D1" s="31"/>
      <c r="E1"/>
      <c r="F1"/>
    </row>
    <row r="2" spans="1:6" ht="15.75" x14ac:dyDescent="0.25">
      <c r="A2" s="32" t="s">
        <v>42</v>
      </c>
      <c r="B2" s="33"/>
      <c r="C2" s="33"/>
      <c r="D2" s="33"/>
      <c r="E2"/>
      <c r="F2"/>
    </row>
    <row r="3" spans="1:6" ht="18.75" x14ac:dyDescent="0.25">
      <c r="A3" s="34" t="s">
        <v>43</v>
      </c>
      <c r="B3" s="34"/>
      <c r="C3" s="34"/>
      <c r="D3" s="34"/>
      <c r="E3"/>
      <c r="F3"/>
    </row>
    <row r="5" spans="1:6" x14ac:dyDescent="0.25">
      <c r="A5" s="22" t="s">
        <v>14</v>
      </c>
      <c r="B5" s="1"/>
      <c r="C5" s="1"/>
      <c r="D5" s="24"/>
    </row>
    <row r="6" spans="1:6" x14ac:dyDescent="0.25">
      <c r="A6" s="3" t="s">
        <v>0</v>
      </c>
      <c r="B6" s="3" t="s">
        <v>0</v>
      </c>
      <c r="C6" s="3" t="s">
        <v>26</v>
      </c>
    </row>
    <row r="7" spans="1:6" x14ac:dyDescent="0.25">
      <c r="A7" s="4" t="str">
        <f>"=?????"</f>
        <v>=?????</v>
      </c>
      <c r="B7" s="4" t="str">
        <f>"=Ро*"</f>
        <v>=Ро*</v>
      </c>
      <c r="C7" s="4" t="b">
        <f>EXACT("ФРУКТЫ",A15)</f>
        <v>0</v>
      </c>
    </row>
    <row r="8" spans="1:6" x14ac:dyDescent="0.25">
      <c r="A8" s="3" t="s">
        <v>0</v>
      </c>
      <c r="B8" s="3" t="s">
        <v>12</v>
      </c>
      <c r="C8" s="3" t="s">
        <v>0</v>
      </c>
    </row>
    <row r="9" spans="1:6" x14ac:dyDescent="0.25">
      <c r="A9" s="26" t="s">
        <v>8</v>
      </c>
      <c r="B9" s="26" t="str">
        <f>"=Мясо"</f>
        <v>=Мясо</v>
      </c>
      <c r="C9" s="26" t="str">
        <f>"=Белов"</f>
        <v>=Белов</v>
      </c>
    </row>
    <row r="10" spans="1:6" x14ac:dyDescent="0.25">
      <c r="A10" s="3" t="s">
        <v>0</v>
      </c>
      <c r="B10" s="4"/>
      <c r="C10" s="4"/>
      <c r="D10" s="4"/>
    </row>
    <row r="11" spans="1:6" x14ac:dyDescent="0.25">
      <c r="A11" s="26" t="s">
        <v>37</v>
      </c>
      <c r="B11" s="4"/>
      <c r="C11" s="4"/>
      <c r="D11" s="4"/>
    </row>
    <row r="12" spans="1:6" x14ac:dyDescent="0.25">
      <c r="A12" s="4" t="s">
        <v>2</v>
      </c>
      <c r="B12" s="4" t="s">
        <v>2</v>
      </c>
    </row>
    <row r="13" spans="1:6" x14ac:dyDescent="0.25">
      <c r="A13" s="23" t="s">
        <v>10</v>
      </c>
      <c r="B13" s="4"/>
      <c r="C13" s="4"/>
    </row>
    <row r="14" spans="1:6" x14ac:dyDescent="0.25">
      <c r="A14" s="3" t="s">
        <v>12</v>
      </c>
      <c r="B14" s="3" t="s">
        <v>0</v>
      </c>
      <c r="C14" s="3" t="s">
        <v>1</v>
      </c>
    </row>
    <row r="15" spans="1:6" x14ac:dyDescent="0.25">
      <c r="A15" s="6" t="s">
        <v>3</v>
      </c>
      <c r="B15" s="6" t="s">
        <v>4</v>
      </c>
      <c r="C15" s="7">
        <v>5122</v>
      </c>
    </row>
    <row r="16" spans="1:6" x14ac:dyDescent="0.25">
      <c r="A16" s="10" t="s">
        <v>5</v>
      </c>
      <c r="B16" s="10" t="s">
        <v>6</v>
      </c>
      <c r="C16" s="11">
        <v>450</v>
      </c>
    </row>
    <row r="17" spans="1:4" x14ac:dyDescent="0.25">
      <c r="A17" s="19" t="s">
        <v>24</v>
      </c>
      <c r="B17" s="6" t="s">
        <v>8</v>
      </c>
      <c r="C17" s="7">
        <v>6328</v>
      </c>
    </row>
    <row r="18" spans="1:4" x14ac:dyDescent="0.25">
      <c r="A18" s="20" t="s">
        <v>25</v>
      </c>
      <c r="B18" s="20" t="s">
        <v>6</v>
      </c>
      <c r="C18" s="11">
        <v>6544</v>
      </c>
    </row>
    <row r="19" spans="1:4" x14ac:dyDescent="0.25">
      <c r="A19" s="6" t="s">
        <v>7</v>
      </c>
      <c r="B19" s="6" t="s">
        <v>6</v>
      </c>
      <c r="C19" s="7">
        <v>1245</v>
      </c>
    </row>
    <row r="21" spans="1:4" x14ac:dyDescent="0.25">
      <c r="A21" s="23" t="s">
        <v>9</v>
      </c>
    </row>
    <row r="22" spans="1:4" x14ac:dyDescent="0.25">
      <c r="A22" s="5" t="s">
        <v>33</v>
      </c>
      <c r="B22" s="5" t="s">
        <v>34</v>
      </c>
      <c r="C22" s="5" t="s">
        <v>11</v>
      </c>
      <c r="D22" s="25" t="s">
        <v>36</v>
      </c>
    </row>
    <row r="23" spans="1:4" ht="30" x14ac:dyDescent="0.25">
      <c r="A23" s="21" t="s">
        <v>19</v>
      </c>
      <c r="B23" s="9">
        <f>DGET(A14:C19,C14,B8:C9)</f>
        <v>450</v>
      </c>
      <c r="C23" s="8" t="s">
        <v>13</v>
      </c>
      <c r="D23" s="9">
        <f>SUMPRODUCT((A15:A19="Мясо")*((B15:B19)="Белов")*C15:C19)</f>
        <v>450</v>
      </c>
    </row>
    <row r="24" spans="1:4" ht="30" x14ac:dyDescent="0.25">
      <c r="A24" s="21" t="s">
        <v>20</v>
      </c>
      <c r="B24" s="9" t="str">
        <f>DGET(B14:B19,B14,A8:A9)</f>
        <v>Батурин</v>
      </c>
      <c r="C24" s="21" t="s">
        <v>21</v>
      </c>
      <c r="D24" s="9" t="str">
        <f>VLOOKUP(A9,B15:B19,1,FALSE)</f>
        <v>Батурин</v>
      </c>
    </row>
    <row r="25" spans="1:4" ht="30" x14ac:dyDescent="0.25">
      <c r="A25" s="21" t="s">
        <v>22</v>
      </c>
      <c r="B25" s="9" t="e">
        <f>DGET(B14:B19,B14,A10:A11)</f>
        <v>#VALUE!</v>
      </c>
      <c r="C25" s="27" t="s">
        <v>31</v>
      </c>
      <c r="D25" s="9" t="e">
        <f>VLOOKUP(A11,B15:B19,1,FALSE)</f>
        <v>#N/A</v>
      </c>
    </row>
    <row r="26" spans="1:4" ht="30" x14ac:dyDescent="0.25">
      <c r="A26" s="21" t="s">
        <v>23</v>
      </c>
      <c r="B26" s="9" t="e">
        <f>DGET(B14:B19,B14,C8:C9)</f>
        <v>#NUM!</v>
      </c>
      <c r="C26" s="28"/>
      <c r="D26" s="9" t="e">
        <f>VLOOKUP(C9,B15:B19,1,FALSE)</f>
        <v>#N/A</v>
      </c>
    </row>
    <row r="27" spans="1:4" ht="30" x14ac:dyDescent="0.25">
      <c r="A27" s="21" t="s">
        <v>32</v>
      </c>
      <c r="B27" s="9" t="str">
        <f>DGET(A14:A19,A14,C6:C7)</f>
        <v>ФРУКТЫ</v>
      </c>
      <c r="C27" s="21" t="s">
        <v>27</v>
      </c>
      <c r="D27" s="9" t="str">
        <f>IF(SUMPRODUCT(--EXACT("ФРУКТЫ",A15:A19)),"ФРУКТЫ","Нет")</f>
        <v>ФРУКТЫ</v>
      </c>
    </row>
    <row r="28" spans="1:4" ht="45" x14ac:dyDescent="0.25">
      <c r="A28" s="21" t="s">
        <v>28</v>
      </c>
      <c r="B28" s="9" t="str">
        <f>DGET(B14:B19,B14,B6:B7)</f>
        <v>Рощин</v>
      </c>
      <c r="C28" s="21" t="s">
        <v>30</v>
      </c>
      <c r="D28" s="9" t="str">
        <f>VLOOKUP("Ро*",B15:B19,1,FALSE)</f>
        <v>Рощин</v>
      </c>
    </row>
    <row r="29" spans="1:4" ht="60" x14ac:dyDescent="0.25">
      <c r="A29" s="21" t="s">
        <v>29</v>
      </c>
      <c r="B29" s="9" t="e">
        <f>DGET(B14:B19,B14,A6:A7)</f>
        <v>#NUM!</v>
      </c>
      <c r="C29" s="21" t="s">
        <v>35</v>
      </c>
      <c r="D29" s="9" t="str">
        <f>VLOOKUP("?????",B15:B19,1,FALSE)</f>
        <v>Рощин</v>
      </c>
    </row>
    <row r="31" spans="1:4" ht="16.5" x14ac:dyDescent="0.3">
      <c r="A31" s="16"/>
      <c r="B31" s="17"/>
      <c r="D31" s="18"/>
    </row>
  </sheetData>
  <mergeCells count="1">
    <mergeCell ref="C25:C26"/>
  </mergeCells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2" customWidth="1"/>
    <col min="2" max="16384" width="9.140625" style="12" hidden="1"/>
  </cols>
  <sheetData>
    <row r="1" spans="1:7" ht="36.75" customHeight="1" x14ac:dyDescent="0.25">
      <c r="A1" s="29" t="s">
        <v>38</v>
      </c>
      <c r="B1" s="29"/>
      <c r="C1" s="29"/>
      <c r="D1" s="29"/>
      <c r="E1" s="29"/>
      <c r="F1" s="29"/>
      <c r="G1" s="29"/>
    </row>
    <row r="2" spans="1:7" ht="107.25" customHeight="1" x14ac:dyDescent="0.25">
      <c r="A2" s="30" t="s">
        <v>39</v>
      </c>
    </row>
    <row r="3" spans="1:7" ht="105" customHeight="1" x14ac:dyDescent="0.25">
      <c r="A3" s="30" t="s">
        <v>40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12" customWidth="1"/>
    <col min="2" max="16384" width="9.140625" style="12" hidden="1"/>
  </cols>
  <sheetData>
    <row r="1" spans="1:1" ht="23.25" x14ac:dyDescent="0.35">
      <c r="A1" s="14" t="s">
        <v>15</v>
      </c>
    </row>
    <row r="2" spans="1:1" ht="24.75" customHeight="1" x14ac:dyDescent="0.35">
      <c r="A2" s="15" t="s">
        <v>16</v>
      </c>
    </row>
    <row r="3" spans="1:1" ht="75.75" x14ac:dyDescent="0.25">
      <c r="A3" s="13" t="s">
        <v>17</v>
      </c>
    </row>
    <row r="4" spans="1:1" ht="75.75" x14ac:dyDescent="0.25">
      <c r="A4" s="13" t="s">
        <v>18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2015-08-26T06:32:42Z</dcterms:modified>
</cp:coreProperties>
</file>