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/>
  </bookViews>
  <sheets>
    <sheet name="Лист1" sheetId="1" r:id="rId1"/>
    <sheet name="EXCEL2.RU" sheetId="8" r:id="rId2"/>
    <sheet name="EXCEL2.RU (2)" sheetId="9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solver_adj" localSheetId="0" hidden="1">Лист1!#REF!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Лист1!#REF!</definedName>
    <definedName name="solver_lhs2" localSheetId="0" hidden="1">Лист1!#REF!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Лист1!#REF!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3</definedName>
    <definedName name="solver_rhs1" localSheetId="0" hidden="1">целое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iterate="1"/>
</workbook>
</file>

<file path=xl/calcChain.xml><?xml version="1.0" encoding="utf-8"?>
<calcChain xmlns="http://schemas.openxmlformats.org/spreadsheetml/2006/main">
  <c r="B83" i="1" l="1"/>
  <c r="B82" i="1"/>
  <c r="B81" i="1"/>
  <c r="B77" i="1"/>
  <c r="C48" i="1" l="1"/>
  <c r="D63" i="1" l="1"/>
  <c r="D62" i="1"/>
  <c r="D61" i="1"/>
  <c r="B12" i="1"/>
  <c r="C66" i="1" l="1"/>
  <c r="C62" i="1"/>
  <c r="C61" i="1"/>
  <c r="B62" i="1"/>
  <c r="B61" i="1"/>
  <c r="B63" i="1" s="1"/>
  <c r="C65" i="1" l="1"/>
  <c r="C63" i="1"/>
  <c r="D58" i="1"/>
  <c r="C58" i="1"/>
  <c r="B58" i="1"/>
  <c r="B38" i="1"/>
  <c r="E54" i="1"/>
  <c r="E55" i="1"/>
  <c r="B69" i="1" l="1"/>
  <c r="B68" i="1"/>
  <c r="B45" i="1"/>
  <c r="B48" i="1" s="1"/>
  <c r="B30" i="1"/>
  <c r="B46" i="1" l="1"/>
  <c r="B49" i="1" s="1"/>
  <c r="B11" i="1"/>
  <c r="C22" i="1"/>
  <c r="B22" i="1"/>
  <c r="C21" i="1"/>
  <c r="B21" i="1"/>
</calcChain>
</file>

<file path=xl/sharedStrings.xml><?xml version="1.0" encoding="utf-8"?>
<sst xmlns="http://schemas.openxmlformats.org/spreadsheetml/2006/main" count="94" uniqueCount="49">
  <si>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</si>
  <si>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</si>
  <si>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</si>
  <si>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</si>
  <si>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</si>
  <si>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Вектор1</t>
  </si>
  <si>
    <t>Вектор2</t>
  </si>
  <si>
    <r>
      <t>a</t>
    </r>
    <r>
      <rPr>
        <b/>
        <vertAlign val="subscript"/>
        <sz val="11"/>
        <color theme="1"/>
        <rFont val="Calibri"/>
        <family val="2"/>
        <charset val="204"/>
        <scheme val="minor"/>
      </rPr>
      <t>x</t>
    </r>
  </si>
  <si>
    <r>
      <t>a</t>
    </r>
    <r>
      <rPr>
        <b/>
        <vertAlign val="subscript"/>
        <sz val="11"/>
        <color theme="1"/>
        <rFont val="Calibri"/>
        <family val="2"/>
        <charset val="204"/>
        <scheme val="minor"/>
      </rPr>
      <t>y</t>
    </r>
  </si>
  <si>
    <t>Координаты точек</t>
  </si>
  <si>
    <t>A</t>
  </si>
  <si>
    <t>В</t>
  </si>
  <si>
    <t>x</t>
  </si>
  <si>
    <t>y</t>
  </si>
  <si>
    <t>Вектор АВ</t>
  </si>
  <si>
    <t>Длина вектора</t>
  </si>
  <si>
    <t>по координатам точек</t>
  </si>
  <si>
    <t>Угол между векторами</t>
  </si>
  <si>
    <t>z</t>
  </si>
  <si>
    <t>Вычисление длины (модуля) вектора в MS EXCEL</t>
  </si>
  <si>
    <t>через функцию СУММПРОИЗВ()</t>
  </si>
  <si>
    <t>через функцию СУММКВ()</t>
  </si>
  <si>
    <t>Координаты начала координат (для графика)</t>
  </si>
  <si>
    <t>1.2. Вычисление длины вектора по его координатам (в пространстве, 3 координаты)</t>
  </si>
  <si>
    <t>1.1. Вычисление длины вектора по его координатам (на плоскости, 2 координаты)</t>
  </si>
  <si>
    <t>ВекторАВ</t>
  </si>
  <si>
    <t>ВекторАС</t>
  </si>
  <si>
    <t>в радианах</t>
  </si>
  <si>
    <t>в градусах</t>
  </si>
  <si>
    <t>Длина вектораВС (угол в град.)</t>
  </si>
  <si>
    <t>Длина вектораВС (угол в рад.)</t>
  </si>
  <si>
    <t>С</t>
  </si>
  <si>
    <t>Длина вектораАВ</t>
  </si>
  <si>
    <t>A (для графика)</t>
  </si>
  <si>
    <t>Координаты точек (на плоскости)</t>
  </si>
  <si>
    <t>Координаты точек (в пространстве)</t>
  </si>
  <si>
    <t>ВекторBС</t>
  </si>
  <si>
    <t>4. Нахождение длины вектора через координаты точек треугольника</t>
  </si>
  <si>
    <t>Вектор АС</t>
  </si>
  <si>
    <t>Скалярное произведение</t>
  </si>
  <si>
    <t>через проекции</t>
  </si>
  <si>
    <t>через координаты точек</t>
  </si>
  <si>
    <t>через координаты вектора</t>
  </si>
  <si>
    <t>Угол между бордовыми векторами</t>
  </si>
  <si>
    <t>2.Нахождение длины вектора через координаты точек</t>
  </si>
  <si>
    <t>3. Нахождение длины вектора по теореме косинусов (задано 2 модуля векторов и угол между ними)</t>
  </si>
  <si>
    <t>Координаты вектора АВ</t>
  </si>
  <si>
    <t>Координаты 0</t>
  </si>
  <si>
    <t>5.Нахождение координат вектора через координаты точек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</si>
</sst>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\°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" fillId="5" borderId="0" xfId="0" applyFont="1" applyFill="1"/>
    <xf numFmtId="0" fontId="0" fillId="5" borderId="0" xfId="0" applyFill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Border="1"/>
    <xf numFmtId="0" fontId="1" fillId="0" borderId="1" xfId="0" applyFont="1" applyFill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" fillId="6" borderId="1" xfId="0" applyFont="1" applyFill="1" applyBorder="1"/>
    <xf numFmtId="0" fontId="13" fillId="7" borderId="1" xfId="0" applyFont="1" applyFill="1" applyBorder="1"/>
    <xf numFmtId="0" fontId="16" fillId="0" borderId="0" xfId="0" applyFont="1"/>
    <xf numFmtId="0" fontId="16" fillId="0" borderId="0" xfId="0" applyFont="1" applyFill="1" applyBorder="1"/>
    <xf numFmtId="165" fontId="0" fillId="0" borderId="1" xfId="0" applyNumberFormat="1" applyBorder="1"/>
    <xf numFmtId="0" fontId="5" fillId="4" borderId="0" xfId="4" applyFill="1" applyAlignment="1" applyProtection="1"/>
    <xf numFmtId="0" fontId="17" fillId="0" borderId="0" xfId="0" applyFont="1"/>
    <xf numFmtId="165" fontId="0" fillId="0" borderId="1" xfId="0" applyNumberFormat="1" applyFont="1" applyBorder="1"/>
    <xf numFmtId="0" fontId="6" fillId="2" borderId="0" xfId="4" applyFont="1" applyFill="1" applyAlignment="1" applyProtection="1">
      <alignment horizontal="center" vertical="center"/>
    </xf>
    <xf numFmtId="0" fontId="18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Лист1!$B$7</c:f>
              <c:strCache>
                <c:ptCount val="1"/>
                <c:pt idx="0">
                  <c:v>Вектор АВ</c:v>
                </c:pt>
              </c:strCache>
            </c:strRef>
          </c:tx>
          <c:dPt>
            <c:idx val="1"/>
            <c:marker>
              <c:symbol val="circle"/>
              <c:size val="5"/>
            </c:marker>
            <c:bubble3D val="0"/>
          </c:dPt>
          <c:dLbls>
            <c:dLbl>
              <c:idx val="0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Лист1!$B$8:$C$8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xVal>
          <c:yVal>
            <c:numRef>
              <c:f>Лист1!$B$9:$C$9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62144"/>
        <c:axId val="80753408"/>
      </c:scatterChart>
      <c:valAx>
        <c:axId val="150662144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753408"/>
        <c:crosses val="autoZero"/>
        <c:crossBetween val="midCat"/>
        <c:majorUnit val="1"/>
        <c:minorUnit val="1"/>
      </c:valAx>
      <c:valAx>
        <c:axId val="80753408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662144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Лист1!$A$26</c:f>
              <c:strCache>
                <c:ptCount val="1"/>
                <c:pt idx="0">
                  <c:v>Координаты точек (на плоскости)</c:v>
                </c:pt>
              </c:strCache>
            </c:strRef>
          </c:tx>
          <c:dPt>
            <c:idx val="0"/>
            <c:marker>
              <c:symbol val="circle"/>
              <c:size val="5"/>
            </c:marker>
            <c:bubble3D val="0"/>
          </c:dPt>
          <c:dPt>
            <c:idx val="1"/>
            <c:marker>
              <c:symbol val="triangle"/>
              <c:size val="7"/>
            </c:marker>
            <c:bubble3D val="0"/>
          </c:dPt>
          <c:dLbls>
            <c:dLbl>
              <c:idx val="0"/>
              <c:layout>
                <c:manualLayout>
                  <c:x val="-2.2448269553635897E-2"/>
                  <c:y val="2.304644342264485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А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7.5650668395752976E-2"/>
                  <c:y val="-3.076783236312392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B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Лист1!$B$28:$C$28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xVal>
          <c:yVal>
            <c:numRef>
              <c:f>Лист1!$B$29:$C$29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87424"/>
        <c:axId val="150488960"/>
      </c:scatterChart>
      <c:valAx>
        <c:axId val="150487424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0488960"/>
        <c:crosses val="autoZero"/>
        <c:crossBetween val="midCat"/>
        <c:majorUnit val="1"/>
        <c:minorUnit val="1"/>
      </c:valAx>
      <c:valAx>
        <c:axId val="150488960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487424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Лист1!$A$52</c:f>
              <c:strCache>
                <c:ptCount val="1"/>
                <c:pt idx="0">
                  <c:v>Координаты точек</c:v>
                </c:pt>
              </c:strCache>
            </c:strRef>
          </c:tx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triangle"/>
              <c:size val="7"/>
            </c:marker>
            <c:bubble3D val="0"/>
            <c:spPr>
              <a:ln>
                <a:solidFill>
                  <a:srgbClr val="C00000"/>
                </a:solidFill>
              </a:ln>
            </c:spPr>
          </c:dPt>
          <c:dPt>
            <c:idx val="2"/>
            <c:marker>
              <c:symbol val="triangle"/>
              <c:size val="7"/>
            </c:marker>
            <c:bubble3D val="0"/>
          </c:dPt>
          <c:dPt>
            <c:idx val="3"/>
            <c:bubble3D val="0"/>
            <c:spPr>
              <a:ln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2.2448269553635897E-2"/>
                  <c:y val="2.304644342264485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А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7.5650668395752976E-2"/>
                  <c:y val="-3.0767832363123929E-2"/>
                </c:manualLayout>
              </c:layout>
              <c:tx>
                <c:rich>
                  <a:bodyPr/>
                  <a:lstStyle/>
                  <a:p>
                    <a:r>
                      <a:rPr lang="ru-RU" b="1"/>
                      <a:t>В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С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Лист1!$B$54:$E$54</c:f>
              <c:numCache>
                <c:formatCode>General</c:formatCode>
                <c:ptCount val="4"/>
                <c:pt idx="0">
                  <c:v>0</c:v>
                </c:pt>
                <c:pt idx="1">
                  <c:v>-2</c:v>
                </c:pt>
                <c:pt idx="2">
                  <c:v>2</c:v>
                </c:pt>
                <c:pt idx="3">
                  <c:v>0</c:v>
                </c:pt>
              </c:numCache>
            </c:numRef>
          </c:xVal>
          <c:yVal>
            <c:numRef>
              <c:f>Лист1!$B$55:$E$55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49472"/>
        <c:axId val="80814464"/>
      </c:scatterChart>
      <c:valAx>
        <c:axId val="150649472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814464"/>
        <c:crosses val="autoZero"/>
        <c:crossBetween val="midCat"/>
        <c:majorUnit val="1"/>
        <c:minorUnit val="1"/>
      </c:valAx>
      <c:valAx>
        <c:axId val="80814464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649472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Лист1!$B$74</c:f>
              <c:strCache>
                <c:ptCount val="1"/>
                <c:pt idx="0">
                  <c:v>A</c:v>
                </c:pt>
              </c:strCache>
            </c:strRef>
          </c:tx>
          <c:marker>
            <c:symbol val="circle"/>
            <c:size val="7"/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2.2448269553635897E-2"/>
                  <c:y val="2.30464434226448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Лист1!$B$75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Лист1!$B$76</c:f>
              <c:numCache>
                <c:formatCode>General</c:formatCode>
                <c:ptCount val="1"/>
                <c:pt idx="0">
                  <c:v>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Лист1!$C$74</c:f>
              <c:strCache>
                <c:ptCount val="1"/>
                <c:pt idx="0">
                  <c:v>В</c:v>
                </c:pt>
              </c:strCache>
            </c:strRef>
          </c:tx>
          <c:marker>
            <c:symbol val="circle"/>
            <c:size val="7"/>
            <c:spPr>
              <a:solidFill>
                <a:schemeClr val="accent2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2.3580110126143368E-2"/>
                  <c:y val="2.6493731639591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Лист1!$C$75</c:f>
              <c:numCache>
                <c:formatCode>General</c:formatCode>
                <c:ptCount val="1"/>
                <c:pt idx="0">
                  <c:v>-2</c:v>
                </c:pt>
              </c:numCache>
            </c:numRef>
          </c:xVal>
          <c:yVal>
            <c:numRef>
              <c:f>Лист1!$C$76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Лист1!$B$80</c:f>
              <c:strCache>
                <c:ptCount val="1"/>
                <c:pt idx="0">
                  <c:v>Вектор АВ</c:v>
                </c:pt>
              </c:strCache>
            </c:strRef>
          </c:tx>
          <c:dPt>
            <c:idx val="1"/>
            <c:marker>
              <c:symbol val="circle"/>
              <c:size val="5"/>
            </c:marker>
            <c:bubble3D val="0"/>
          </c:dPt>
          <c:dLbls>
            <c:dLbl>
              <c:idx val="0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Лист1!$B$81:$C$81</c:f>
              <c:numCache>
                <c:formatCode>General</c:formatCode>
                <c:ptCount val="2"/>
                <c:pt idx="0">
                  <c:v>-4</c:v>
                </c:pt>
                <c:pt idx="1">
                  <c:v>0</c:v>
                </c:pt>
              </c:numCache>
            </c:numRef>
          </c:xVal>
          <c:yVal>
            <c:numRef>
              <c:f>Лист1!$B$82:$C$82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10048"/>
        <c:axId val="93815936"/>
      </c:scatterChart>
      <c:valAx>
        <c:axId val="93810048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15936"/>
        <c:crosses val="autoZero"/>
        <c:crossBetween val="midCat"/>
        <c:majorUnit val="1"/>
        <c:minorUnit val="1"/>
      </c:valAx>
      <c:valAx>
        <c:axId val="93815936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10048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651271</xdr:colOff>
      <xdr:row>22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24</xdr:row>
      <xdr:rowOff>0</xdr:rowOff>
    </xdr:from>
    <xdr:to>
      <xdr:col>10</xdr:col>
      <xdr:colOff>394096</xdr:colOff>
      <xdr:row>38</xdr:row>
      <xdr:rowOff>171450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51</xdr:row>
      <xdr:rowOff>1</xdr:rowOff>
    </xdr:from>
    <xdr:to>
      <xdr:col>12</xdr:col>
      <xdr:colOff>460771</xdr:colOff>
      <xdr:row>67</xdr:row>
      <xdr:rowOff>342900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72</xdr:row>
      <xdr:rowOff>9525</xdr:rowOff>
    </xdr:from>
    <xdr:to>
      <xdr:col>9</xdr:col>
      <xdr:colOff>527446</xdr:colOff>
      <xdr:row>89</xdr:row>
      <xdr:rowOff>1192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2;&#1072;&#1083;&#1103;&#1088;&#1085;&#1086;&#1077;_&#1087;&#1088;&#1086;&#1080;&#1079;&#1074;&#1077;&#1076;&#1077;&#1085;&#1080;&#1077;_&#1074;&#1077;&#1082;&#1090;&#1086;&#1088;&#1086;&#1074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94">
          <cell r="B94" t="str">
            <v>A</v>
          </cell>
          <cell r="C94" t="str">
            <v>В</v>
          </cell>
        </row>
        <row r="95">
          <cell r="B95">
            <v>2</v>
          </cell>
          <cell r="C95">
            <v>-2</v>
          </cell>
        </row>
        <row r="96">
          <cell r="B96">
            <v>-3</v>
          </cell>
          <cell r="C96">
            <v>-1</v>
          </cell>
        </row>
        <row r="100">
          <cell r="B100" t="str">
            <v>Вектор АВ</v>
          </cell>
        </row>
        <row r="101">
          <cell r="B101">
            <v>-4</v>
          </cell>
          <cell r="C101">
            <v>0</v>
          </cell>
        </row>
        <row r="102">
          <cell r="B102">
            <v>2</v>
          </cell>
          <cell r="C10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chislenie-dliny-modulya-vektor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3"/>
  <sheetViews>
    <sheetView tabSelected="1" zoomScaleNormal="100" workbookViewId="0">
      <selection activeCell="A5" sqref="A5"/>
    </sheetView>
  </sheetViews>
  <sheetFormatPr defaultRowHeight="15" x14ac:dyDescent="0.25"/>
  <cols>
    <col min="1" max="1" width="15.28515625" customWidth="1"/>
    <col min="2" max="5" width="10" customWidth="1"/>
    <col min="6" max="10" width="8.28515625" customWidth="1"/>
    <col min="12" max="12" width="6.28515625" bestFit="1" customWidth="1"/>
    <col min="14" max="14" width="12.140625" customWidth="1"/>
    <col min="270" max="271" width="10" customWidth="1"/>
    <col min="351" max="352" width="8.5703125" customWidth="1"/>
  </cols>
  <sheetData>
    <row r="1" spans="1:10" ht="26.25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21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x14ac:dyDescent="0.25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</row>
    <row r="5" spans="1:10" x14ac:dyDescent="0.25">
      <c r="A5" s="8" t="s">
        <v>24</v>
      </c>
      <c r="B5" s="9"/>
      <c r="C5" s="9"/>
      <c r="D5" s="9"/>
      <c r="E5" s="8"/>
      <c r="F5" s="8"/>
      <c r="G5" s="8"/>
      <c r="H5" s="8"/>
    </row>
    <row r="7" spans="1:10" x14ac:dyDescent="0.25">
      <c r="B7" s="16" t="s">
        <v>14</v>
      </c>
      <c r="C7" s="14" t="s">
        <v>22</v>
      </c>
    </row>
    <row r="8" spans="1:10" ht="18" x14ac:dyDescent="0.35">
      <c r="A8" s="10" t="s">
        <v>7</v>
      </c>
      <c r="B8" s="3">
        <v>4</v>
      </c>
      <c r="C8" s="15">
        <v>0</v>
      </c>
    </row>
    <row r="9" spans="1:10" ht="18" x14ac:dyDescent="0.35">
      <c r="A9" s="10" t="s">
        <v>8</v>
      </c>
      <c r="B9" s="3">
        <v>3</v>
      </c>
      <c r="C9" s="15">
        <v>0</v>
      </c>
    </row>
    <row r="11" spans="1:10" x14ac:dyDescent="0.25">
      <c r="A11" s="11" t="s">
        <v>15</v>
      </c>
      <c r="B11" s="10">
        <f>SQRT(SUMSQ(B8:B9))</f>
        <v>5</v>
      </c>
      <c r="C11" s="22" t="s">
        <v>21</v>
      </c>
    </row>
    <row r="12" spans="1:10" x14ac:dyDescent="0.25">
      <c r="B12" s="10">
        <f>SQRT(SUMPRODUCT(B8:B9,B8:B9))</f>
        <v>5</v>
      </c>
      <c r="C12" s="22" t="s">
        <v>20</v>
      </c>
    </row>
    <row r="14" spans="1:10" x14ac:dyDescent="0.25">
      <c r="A14" s="8" t="s">
        <v>23</v>
      </c>
      <c r="B14" s="9"/>
      <c r="C14" s="9"/>
      <c r="D14" s="9"/>
      <c r="E14" s="8"/>
      <c r="F14" s="8"/>
      <c r="G14" s="8"/>
      <c r="H14" s="8"/>
    </row>
    <row r="16" spans="1:10" x14ac:dyDescent="0.25">
      <c r="A16" s="3"/>
      <c r="B16" s="10" t="s">
        <v>5</v>
      </c>
      <c r="C16" s="10" t="s">
        <v>6</v>
      </c>
    </row>
    <row r="17" spans="1:8" x14ac:dyDescent="0.25">
      <c r="A17" s="10" t="s">
        <v>12</v>
      </c>
      <c r="B17" s="3">
        <v>2</v>
      </c>
      <c r="C17" s="3">
        <v>-2</v>
      </c>
    </row>
    <row r="18" spans="1:8" x14ac:dyDescent="0.25">
      <c r="A18" s="10" t="s">
        <v>13</v>
      </c>
      <c r="B18" s="3">
        <v>4</v>
      </c>
      <c r="C18" s="3">
        <v>6</v>
      </c>
    </row>
    <row r="19" spans="1:8" x14ac:dyDescent="0.25">
      <c r="A19" s="10" t="s">
        <v>18</v>
      </c>
      <c r="B19" s="3">
        <v>4</v>
      </c>
      <c r="C19" s="3">
        <v>-3</v>
      </c>
    </row>
    <row r="21" spans="1:8" x14ac:dyDescent="0.25">
      <c r="A21" s="10" t="s">
        <v>15</v>
      </c>
      <c r="B21" s="10">
        <f>SQRT(SUMSQ(B17:B19))</f>
        <v>6</v>
      </c>
      <c r="C21" s="10">
        <f>SQRT(SUMSQ(C17:C19))</f>
        <v>7</v>
      </c>
      <c r="D21" s="22" t="s">
        <v>21</v>
      </c>
    </row>
    <row r="22" spans="1:8" x14ac:dyDescent="0.25">
      <c r="B22" s="10">
        <f>SQRT(SUMPRODUCT(B17:B19,B17:B19))</f>
        <v>6</v>
      </c>
      <c r="C22" s="10">
        <f>SQRT(SUMPRODUCT(C17:C19,C17:C19))</f>
        <v>7</v>
      </c>
      <c r="D22" s="22" t="s">
        <v>20</v>
      </c>
    </row>
    <row r="25" spans="1:8" x14ac:dyDescent="0.25">
      <c r="A25" s="8" t="s">
        <v>44</v>
      </c>
      <c r="B25" s="9"/>
      <c r="C25" s="9"/>
      <c r="D25" s="9"/>
      <c r="E25" s="9"/>
      <c r="F25" s="9"/>
      <c r="G25" s="9"/>
      <c r="H25" s="9"/>
    </row>
    <row r="26" spans="1:8" x14ac:dyDescent="0.25">
      <c r="A26" s="1" t="s">
        <v>34</v>
      </c>
    </row>
    <row r="27" spans="1:8" x14ac:dyDescent="0.25">
      <c r="A27" s="3"/>
      <c r="B27" s="16" t="s">
        <v>10</v>
      </c>
      <c r="C27" s="16" t="s">
        <v>11</v>
      </c>
    </row>
    <row r="28" spans="1:8" x14ac:dyDescent="0.25">
      <c r="A28" s="10" t="s">
        <v>12</v>
      </c>
      <c r="B28" s="3">
        <v>4</v>
      </c>
      <c r="C28" s="3">
        <v>-2</v>
      </c>
    </row>
    <row r="29" spans="1:8" x14ac:dyDescent="0.25">
      <c r="A29" s="10" t="s">
        <v>13</v>
      </c>
      <c r="B29" s="3">
        <v>1</v>
      </c>
      <c r="C29" s="3">
        <v>4</v>
      </c>
    </row>
    <row r="30" spans="1:8" ht="30" x14ac:dyDescent="0.25">
      <c r="A30" s="13" t="s">
        <v>32</v>
      </c>
      <c r="B30" s="10">
        <f>SQRT(SUMXMY2(C28:C29,B28:B29))</f>
        <v>6.7082039324993694</v>
      </c>
      <c r="C30" t="s">
        <v>16</v>
      </c>
    </row>
    <row r="33" spans="1:10" x14ac:dyDescent="0.25">
      <c r="A33" s="1" t="s">
        <v>35</v>
      </c>
    </row>
    <row r="34" spans="1:10" x14ac:dyDescent="0.25">
      <c r="A34" s="3"/>
      <c r="B34" s="16" t="s">
        <v>10</v>
      </c>
      <c r="C34" s="16" t="s">
        <v>11</v>
      </c>
    </row>
    <row r="35" spans="1:10" x14ac:dyDescent="0.25">
      <c r="A35" s="10" t="s">
        <v>12</v>
      </c>
      <c r="B35" s="3">
        <v>4</v>
      </c>
      <c r="C35" s="3">
        <v>-2</v>
      </c>
    </row>
    <row r="36" spans="1:10" x14ac:dyDescent="0.25">
      <c r="A36" s="10" t="s">
        <v>13</v>
      </c>
      <c r="B36" s="3">
        <v>1</v>
      </c>
      <c r="C36" s="3">
        <v>4</v>
      </c>
    </row>
    <row r="37" spans="1:10" x14ac:dyDescent="0.25">
      <c r="A37" s="10" t="s">
        <v>18</v>
      </c>
      <c r="B37" s="3">
        <v>0</v>
      </c>
      <c r="C37" s="3">
        <v>2</v>
      </c>
    </row>
    <row r="38" spans="1:10" ht="30" x14ac:dyDescent="0.25">
      <c r="A38" s="13" t="s">
        <v>32</v>
      </c>
      <c r="B38" s="10">
        <f>SQRT(SUMXMY2(C35:C37,B35:B37))</f>
        <v>7</v>
      </c>
      <c r="C38" t="s">
        <v>16</v>
      </c>
    </row>
    <row r="40" spans="1:10" x14ac:dyDescent="0.25">
      <c r="A40" s="8" t="s">
        <v>45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1"/>
    </row>
    <row r="42" spans="1:10" x14ac:dyDescent="0.25">
      <c r="A42" s="3"/>
      <c r="B42" s="10" t="s">
        <v>25</v>
      </c>
      <c r="C42" s="10" t="s">
        <v>26</v>
      </c>
    </row>
    <row r="43" spans="1:10" x14ac:dyDescent="0.25">
      <c r="A43" s="11" t="s">
        <v>15</v>
      </c>
      <c r="B43" s="3">
        <v>3</v>
      </c>
      <c r="C43" s="3">
        <v>7</v>
      </c>
    </row>
    <row r="45" spans="1:10" ht="30" x14ac:dyDescent="0.25">
      <c r="A45" s="13" t="s">
        <v>17</v>
      </c>
      <c r="B45" s="12">
        <f>PI()/3</f>
        <v>1.0471975511965976</v>
      </c>
      <c r="C45" t="s">
        <v>27</v>
      </c>
    </row>
    <row r="46" spans="1:10" ht="30" x14ac:dyDescent="0.25">
      <c r="A46" s="13" t="s">
        <v>17</v>
      </c>
      <c r="B46" s="23">
        <f>B45*180/PI()</f>
        <v>59.999999999999993</v>
      </c>
      <c r="C46" t="s">
        <v>28</v>
      </c>
    </row>
    <row r="48" spans="1:10" ht="45" x14ac:dyDescent="0.25">
      <c r="A48" s="13" t="s">
        <v>30</v>
      </c>
      <c r="B48" s="3">
        <f>SQRT(B43*B43+C43*C43-2*B43*C43*COS(B45))</f>
        <v>6.0827625302982193</v>
      </c>
      <c r="C48" s="3">
        <f>SQRT(SUMSQ(B43:C43)-2*B43*C43*COS(B45))</f>
        <v>6.0827625302982193</v>
      </c>
    </row>
    <row r="49" spans="1:10" ht="45" x14ac:dyDescent="0.25">
      <c r="A49" s="13" t="s">
        <v>29</v>
      </c>
      <c r="B49" s="3">
        <f>SQRT(B43*B43+C43*C43-2*B43*C43*COS(B46*PI()/180))</f>
        <v>6.0827625302982193</v>
      </c>
    </row>
    <row r="51" spans="1:10" x14ac:dyDescent="0.25">
      <c r="A51" s="8" t="s">
        <v>37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1" t="s">
        <v>9</v>
      </c>
    </row>
    <row r="53" spans="1:10" x14ac:dyDescent="0.25">
      <c r="A53" s="3"/>
      <c r="B53" s="10" t="s">
        <v>10</v>
      </c>
      <c r="C53" s="10" t="s">
        <v>11</v>
      </c>
      <c r="D53" s="10" t="s">
        <v>31</v>
      </c>
      <c r="E53" s="15" t="s">
        <v>33</v>
      </c>
    </row>
    <row r="54" spans="1:10" x14ac:dyDescent="0.25">
      <c r="A54" s="10" t="s">
        <v>12</v>
      </c>
      <c r="B54" s="3">
        <v>0</v>
      </c>
      <c r="C54" s="3">
        <v>-2</v>
      </c>
      <c r="D54" s="3">
        <v>2</v>
      </c>
      <c r="E54" s="15">
        <f t="shared" ref="E54:E55" si="0">B54</f>
        <v>0</v>
      </c>
    </row>
    <row r="55" spans="1:10" x14ac:dyDescent="0.25">
      <c r="A55" s="10" t="s">
        <v>13</v>
      </c>
      <c r="B55" s="3">
        <v>0</v>
      </c>
      <c r="C55" s="3">
        <v>2</v>
      </c>
      <c r="D55" s="3">
        <v>2</v>
      </c>
      <c r="E55" s="15">
        <f t="shared" si="0"/>
        <v>0</v>
      </c>
    </row>
    <row r="57" spans="1:10" x14ac:dyDescent="0.25">
      <c r="A57" s="3"/>
      <c r="B57" s="17" t="s">
        <v>25</v>
      </c>
      <c r="C57" s="17" t="s">
        <v>26</v>
      </c>
      <c r="D57" s="16" t="s">
        <v>36</v>
      </c>
    </row>
    <row r="58" spans="1:10" x14ac:dyDescent="0.25">
      <c r="A58" s="11" t="s">
        <v>15</v>
      </c>
      <c r="B58" s="3">
        <f>SQRT(SUMXMY2(B54:B55,C54:C55))</f>
        <v>2.8284271247461903</v>
      </c>
      <c r="C58" s="3">
        <f>SQRT(SUMXMY2(B54:B55,D54:D55))</f>
        <v>2.8284271247461903</v>
      </c>
      <c r="D58" s="3">
        <f>SQRT(SUMXMY2(C54:C55,D54:D55))</f>
        <v>4</v>
      </c>
      <c r="E58" s="18" t="s">
        <v>41</v>
      </c>
    </row>
    <row r="60" spans="1:10" x14ac:dyDescent="0.25">
      <c r="B60" s="17" t="s">
        <v>14</v>
      </c>
      <c r="C60" s="17" t="s">
        <v>38</v>
      </c>
      <c r="D60" s="16" t="s">
        <v>36</v>
      </c>
    </row>
    <row r="61" spans="1:10" ht="18" x14ac:dyDescent="0.35">
      <c r="A61" s="10" t="s">
        <v>7</v>
      </c>
      <c r="B61" s="3">
        <f>C54-B54</f>
        <v>-2</v>
      </c>
      <c r="C61" s="3">
        <f>D54-B54</f>
        <v>2</v>
      </c>
      <c r="D61" s="3">
        <f>D54-C54</f>
        <v>4</v>
      </c>
    </row>
    <row r="62" spans="1:10" ht="18" x14ac:dyDescent="0.35">
      <c r="A62" s="10" t="s">
        <v>8</v>
      </c>
      <c r="B62" s="3">
        <f>C55-B55</f>
        <v>2</v>
      </c>
      <c r="C62" s="3">
        <f>D55-B55</f>
        <v>2</v>
      </c>
      <c r="D62" s="3">
        <f>D55-C55</f>
        <v>0</v>
      </c>
    </row>
    <row r="63" spans="1:10" x14ac:dyDescent="0.25">
      <c r="A63" s="10" t="s">
        <v>15</v>
      </c>
      <c r="B63" s="10">
        <f>SQRT(SUMSQ(B61:B62))</f>
        <v>2.8284271247461903</v>
      </c>
      <c r="C63" s="10">
        <f>SQRT(SUMSQ(C61:C62))</f>
        <v>2.8284271247461903</v>
      </c>
      <c r="D63" s="10">
        <f>SQRT(SUMSQ(D61:D62))</f>
        <v>4</v>
      </c>
      <c r="E63" s="18" t="s">
        <v>42</v>
      </c>
    </row>
    <row r="65" spans="1:10" x14ac:dyDescent="0.25">
      <c r="A65" s="10" t="s">
        <v>39</v>
      </c>
      <c r="B65" s="10"/>
      <c r="C65" s="10">
        <f>SUMPRODUCT(B61:B62,C61:C62)</f>
        <v>0</v>
      </c>
      <c r="D65" s="18" t="s">
        <v>40</v>
      </c>
    </row>
    <row r="66" spans="1:10" x14ac:dyDescent="0.25">
      <c r="A66" s="10" t="s">
        <v>39</v>
      </c>
      <c r="B66" s="10"/>
      <c r="C66" s="10">
        <f>(C54-B54)*(D54-B54)+(C55-B55)*(D55-B55)</f>
        <v>0</v>
      </c>
      <c r="D66" s="18" t="s">
        <v>41</v>
      </c>
    </row>
    <row r="68" spans="1:10" ht="45" x14ac:dyDescent="0.25">
      <c r="A68" s="13" t="s">
        <v>43</v>
      </c>
      <c r="B68" s="3">
        <f>ACOS(C65/(B58*C58))</f>
        <v>1.5707963267948966</v>
      </c>
      <c r="C68" s="19" t="s">
        <v>27</v>
      </c>
    </row>
    <row r="69" spans="1:10" x14ac:dyDescent="0.25">
      <c r="B69" s="20">
        <f>ACOS(C65/(B58*C58))/PI()*180</f>
        <v>90</v>
      </c>
      <c r="C69" s="19" t="s">
        <v>28</v>
      </c>
    </row>
    <row r="72" spans="1:10" x14ac:dyDescent="0.25">
      <c r="A72" s="8" t="s">
        <v>48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1" t="s">
        <v>9</v>
      </c>
    </row>
    <row r="74" spans="1:10" x14ac:dyDescent="0.25">
      <c r="A74" s="3"/>
      <c r="B74" s="10" t="s">
        <v>10</v>
      </c>
      <c r="C74" s="10" t="s">
        <v>11</v>
      </c>
    </row>
    <row r="75" spans="1:10" x14ac:dyDescent="0.25">
      <c r="A75" s="3" t="s">
        <v>12</v>
      </c>
      <c r="B75" s="25">
        <v>2</v>
      </c>
      <c r="C75" s="25">
        <v>-2</v>
      </c>
    </row>
    <row r="76" spans="1:10" x14ac:dyDescent="0.25">
      <c r="A76" s="3" t="s">
        <v>13</v>
      </c>
      <c r="B76" s="25">
        <v>-3</v>
      </c>
      <c r="C76" s="25">
        <v>-1</v>
      </c>
    </row>
    <row r="77" spans="1:10" x14ac:dyDescent="0.25">
      <c r="A77" s="11" t="s">
        <v>15</v>
      </c>
      <c r="B77" s="10">
        <f>SQRT(SUMXMY2(C75:C76,B75:B76))</f>
        <v>4.4721359549995796</v>
      </c>
      <c r="C77" t="s">
        <v>16</v>
      </c>
    </row>
    <row r="79" spans="1:10" x14ac:dyDescent="0.25">
      <c r="A79" s="1" t="s">
        <v>46</v>
      </c>
    </row>
    <row r="80" spans="1:10" x14ac:dyDescent="0.25">
      <c r="B80" s="10" t="s">
        <v>14</v>
      </c>
      <c r="C80" s="14" t="s">
        <v>47</v>
      </c>
    </row>
    <row r="81" spans="1:3" ht="18" x14ac:dyDescent="0.35">
      <c r="A81" s="10" t="s">
        <v>7</v>
      </c>
      <c r="B81" s="3">
        <f>C75-B75</f>
        <v>-4</v>
      </c>
      <c r="C81" s="15">
        <v>0</v>
      </c>
    </row>
    <row r="82" spans="1:3" ht="18" x14ac:dyDescent="0.35">
      <c r="A82" s="10" t="s">
        <v>8</v>
      </c>
      <c r="B82" s="3">
        <f>C76-B76</f>
        <v>2</v>
      </c>
      <c r="C82" s="15">
        <v>0</v>
      </c>
    </row>
    <row r="83" spans="1:3" x14ac:dyDescent="0.25">
      <c r="A83" s="11" t="s">
        <v>15</v>
      </c>
      <c r="B83" s="10">
        <f>SQRT(SUMSQ(B81:B82))</f>
        <v>4.4721359549995796</v>
      </c>
      <c r="C83" t="s">
        <v>42</v>
      </c>
    </row>
  </sheetData>
  <dataConsolidate/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2011-02-02T05:10:41Z</dcterms:created>
  <dcterms:modified xsi:type="dcterms:W3CDTF">2015-12-19T10:24:55Z</dcterms:modified>
</cp:coreProperties>
</file>