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Personal\Сайт\XLS\_База Примеров\9_По специальностям\Управление проектами\"/>
    </mc:Choice>
  </mc:AlternateContent>
  <bookViews>
    <workbookView xWindow="-255" yWindow="210" windowWidth="12390" windowHeight="9315" tabRatio="789" firstSheet="2" activeTab="5"/>
  </bookViews>
  <sheets>
    <sheet name="график" sheetId="3" r:id="rId1"/>
    <sheet name="EXCEL2.RU (2)" sheetId="9" state="veryHidden" r:id="rId2"/>
    <sheet name="график (со связями)" sheetId="10" r:id="rId3"/>
    <sheet name="график (связи+запаздывание)" sheetId="11" r:id="rId4"/>
    <sheet name="график(связи+зап+вып) УФ" sheetId="12" r:id="rId5"/>
    <sheet name="график(связи+зап+вып+прогноз)УФ" sheetId="15" r:id="rId6"/>
    <sheet name="график(связи+зап+вып) формулами" sheetId="7" r:id="rId7"/>
    <sheet name="EXCEL2.RU" sheetId="8" r:id="rId8"/>
  </sheets>
  <definedNames>
    <definedName name="anscount" hidden="1">2</definedName>
    <definedName name="limcount" hidden="1">2</definedName>
    <definedName name="sencount" hidden="1">4</definedName>
  </definedNames>
  <calcPr calcId="162913"/>
</workbook>
</file>

<file path=xl/calcChain.xml><?xml version="1.0" encoding="utf-8"?>
<calcChain xmlns="http://schemas.openxmlformats.org/spreadsheetml/2006/main">
  <c r="E14" i="15" l="1"/>
  <c r="J12" i="15"/>
  <c r="V12" i="15" s="1"/>
  <c r="C7" i="15"/>
  <c r="C6" i="15"/>
  <c r="F14" i="15" l="1"/>
  <c r="I12" i="12"/>
  <c r="U12" i="12" s="1"/>
  <c r="C7" i="12"/>
  <c r="C6" i="12"/>
  <c r="E14" i="12" s="1"/>
  <c r="F14" i="12" s="1"/>
  <c r="E15" i="12" s="1"/>
  <c r="F15" i="12" s="1"/>
  <c r="I9" i="7"/>
  <c r="U9" i="7" s="1"/>
  <c r="C7" i="7"/>
  <c r="C6" i="7"/>
  <c r="E11" i="7" s="1"/>
  <c r="I12" i="11"/>
  <c r="U12" i="11" s="1"/>
  <c r="C7" i="11"/>
  <c r="C6" i="11"/>
  <c r="E14" i="11" s="1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G26" i="3"/>
  <c r="D14" i="3"/>
  <c r="G12" i="3"/>
  <c r="C7" i="3"/>
  <c r="C6" i="3"/>
  <c r="C6" i="10"/>
  <c r="E14" i="10" s="1"/>
  <c r="F14" i="10" s="1"/>
  <c r="E15" i="10" s="1"/>
  <c r="H12" i="10"/>
  <c r="C7" i="10"/>
  <c r="T12" i="10"/>
  <c r="AI14" i="15" l="1"/>
  <c r="E15" i="15" s="1"/>
  <c r="F15" i="15" s="1"/>
  <c r="AI15" i="15" s="1"/>
  <c r="E16" i="15" s="1"/>
  <c r="F16" i="15" s="1"/>
  <c r="AI16" i="15" s="1"/>
  <c r="E17" i="15" s="1"/>
  <c r="E16" i="12"/>
  <c r="F16" i="12" s="1"/>
  <c r="E18" i="12" s="1"/>
  <c r="F18" i="12" s="1"/>
  <c r="E19" i="12" s="1"/>
  <c r="F19" i="12" s="1"/>
  <c r="E17" i="12"/>
  <c r="F17" i="12" s="1"/>
  <c r="F11" i="7"/>
  <c r="AF11" i="7" s="1"/>
  <c r="F14" i="11"/>
  <c r="E15" i="11" s="1"/>
  <c r="F15" i="11" s="1"/>
  <c r="F17" i="15" l="1"/>
  <c r="O11" i="7"/>
  <c r="S11" i="7"/>
  <c r="X11" i="7"/>
  <c r="P11" i="7"/>
  <c r="W11" i="7"/>
  <c r="AB11" i="7"/>
  <c r="AE11" i="7"/>
  <c r="M11" i="7"/>
  <c r="U11" i="7"/>
  <c r="AC11" i="7"/>
  <c r="N11" i="7"/>
  <c r="V11" i="7"/>
  <c r="AD11" i="7"/>
  <c r="Q11" i="7"/>
  <c r="Y11" i="7"/>
  <c r="I11" i="7"/>
  <c r="J11" i="7"/>
  <c r="R11" i="7"/>
  <c r="Z11" i="7"/>
  <c r="AA11" i="7"/>
  <c r="T11" i="7"/>
  <c r="K11" i="7"/>
  <c r="E12" i="7"/>
  <c r="E17" i="11"/>
  <c r="F17" i="11" s="1"/>
  <c r="E16" i="11"/>
  <c r="F16" i="11" s="1"/>
  <c r="E18" i="11" s="1"/>
  <c r="AI17" i="15" l="1"/>
  <c r="E18" i="15" s="1"/>
  <c r="F18" i="15" s="1"/>
  <c r="F12" i="7"/>
  <c r="J12" i="7" s="1"/>
  <c r="F18" i="11"/>
  <c r="E19" i="11" s="1"/>
  <c r="AI18" i="15" l="1"/>
  <c r="E19" i="15" s="1"/>
  <c r="F19" i="15" s="1"/>
  <c r="AI19" i="15" s="1"/>
  <c r="Q12" i="7"/>
  <c r="AF12" i="7"/>
  <c r="K12" i="7"/>
  <c r="AC12" i="7"/>
  <c r="X12" i="7"/>
  <c r="AA12" i="7"/>
  <c r="AD12" i="7"/>
  <c r="AE12" i="7"/>
  <c r="Y12" i="7"/>
  <c r="T12" i="7"/>
  <c r="V12" i="7"/>
  <c r="W12" i="7"/>
  <c r="U12" i="7"/>
  <c r="I12" i="7"/>
  <c r="P12" i="7"/>
  <c r="O12" i="7"/>
  <c r="R12" i="7"/>
  <c r="AB12" i="7"/>
  <c r="L12" i="7"/>
  <c r="S12" i="7"/>
  <c r="Z12" i="7"/>
  <c r="E14" i="7"/>
  <c r="E13" i="7"/>
  <c r="F19" i="11"/>
  <c r="E19" i="3" l="1"/>
  <c r="E18" i="3"/>
  <c r="E17" i="3"/>
  <c r="E16" i="3"/>
  <c r="E15" i="3"/>
  <c r="E14" i="3"/>
  <c r="S12" i="3"/>
  <c r="AI16" i="7" l="1"/>
  <c r="AH16" i="7"/>
  <c r="AI15" i="7"/>
  <c r="AH15" i="7"/>
  <c r="AI12" i="7"/>
  <c r="AI13" i="7"/>
  <c r="AI14" i="7"/>
  <c r="AI11" i="7"/>
  <c r="AH11" i="7"/>
  <c r="AH12" i="7"/>
  <c r="AH13" i="7"/>
  <c r="AH14" i="7"/>
  <c r="N12" i="7" l="1"/>
  <c r="M12" i="7"/>
  <c r="L11" i="7"/>
  <c r="F13" i="7"/>
  <c r="F14" i="7"/>
  <c r="J13" i="7" l="1"/>
  <c r="Z13" i="7"/>
  <c r="S13" i="7"/>
  <c r="L13" i="7"/>
  <c r="AB13" i="7"/>
  <c r="I13" i="7"/>
  <c r="N13" i="7"/>
  <c r="AD13" i="7"/>
  <c r="W13" i="7"/>
  <c r="P13" i="7"/>
  <c r="AF13" i="7"/>
  <c r="Y13" i="7"/>
  <c r="R13" i="7"/>
  <c r="K13" i="7"/>
  <c r="AA13" i="7"/>
  <c r="T13" i="7"/>
  <c r="Q13" i="7"/>
  <c r="M13" i="7"/>
  <c r="V13" i="7"/>
  <c r="O13" i="7"/>
  <c r="AE13" i="7"/>
  <c r="X13" i="7"/>
  <c r="U13" i="7"/>
  <c r="AC13" i="7"/>
  <c r="J14" i="7"/>
  <c r="Z14" i="7"/>
  <c r="S14" i="7"/>
  <c r="L14" i="7"/>
  <c r="M14" i="7"/>
  <c r="X14" i="7"/>
  <c r="N14" i="7"/>
  <c r="AD14" i="7"/>
  <c r="W14" i="7"/>
  <c r="I14" i="7"/>
  <c r="U14" i="7"/>
  <c r="AF14" i="7"/>
  <c r="R14" i="7"/>
  <c r="K14" i="7"/>
  <c r="AA14" i="7"/>
  <c r="T14" i="7"/>
  <c r="AC14" i="7"/>
  <c r="Q14" i="7"/>
  <c r="V14" i="7"/>
  <c r="O14" i="7"/>
  <c r="AE14" i="7"/>
  <c r="AB14" i="7"/>
  <c r="P14" i="7"/>
  <c r="Y14" i="7"/>
  <c r="E15" i="7"/>
  <c r="F15" i="7" l="1"/>
  <c r="E16" i="7" s="1"/>
  <c r="F15" i="10"/>
  <c r="I15" i="7" l="1"/>
  <c r="M15" i="7"/>
  <c r="AA15" i="7"/>
  <c r="X15" i="7"/>
  <c r="AB15" i="7"/>
  <c r="W15" i="7"/>
  <c r="V15" i="7"/>
  <c r="AD15" i="7"/>
  <c r="Y15" i="7"/>
  <c r="T15" i="7"/>
  <c r="R15" i="7"/>
  <c r="P15" i="7"/>
  <c r="O15" i="7"/>
  <c r="Q15" i="7"/>
  <c r="AC15" i="7"/>
  <c r="AE15" i="7"/>
  <c r="K15" i="7"/>
  <c r="N15" i="7"/>
  <c r="AF15" i="7"/>
  <c r="U15" i="7"/>
  <c r="L15" i="7"/>
  <c r="S15" i="7"/>
  <c r="Z15" i="7"/>
  <c r="J15" i="7"/>
  <c r="F16" i="7"/>
  <c r="J16" i="7" s="1"/>
  <c r="E17" i="10"/>
  <c r="E16" i="10"/>
  <c r="V16" i="7" l="1"/>
  <c r="M16" i="7"/>
  <c r="X16" i="7"/>
  <c r="AE16" i="7"/>
  <c r="Y16" i="7"/>
  <c r="O16" i="7"/>
  <c r="Q16" i="7"/>
  <c r="P16" i="7"/>
  <c r="AB16" i="7"/>
  <c r="AA16" i="7"/>
  <c r="K16" i="7"/>
  <c r="R16" i="7"/>
  <c r="I16" i="7"/>
  <c r="AC16" i="7"/>
  <c r="T16" i="7"/>
  <c r="W16" i="7"/>
  <c r="AD16" i="7"/>
  <c r="N16" i="7"/>
  <c r="AF16" i="7"/>
  <c r="U16" i="7"/>
  <c r="L16" i="7"/>
  <c r="S16" i="7"/>
  <c r="Z16" i="7"/>
  <c r="F16" i="10"/>
  <c r="F17" i="10" l="1"/>
  <c r="E18" i="10" l="1"/>
  <c r="F18" i="10" s="1"/>
  <c r="E19" i="10" l="1"/>
  <c r="F19" i="10" s="1"/>
</calcChain>
</file>

<file path=xl/sharedStrings.xml><?xml version="1.0" encoding="utf-8"?>
<sst xmlns="http://schemas.openxmlformats.org/spreadsheetml/2006/main" count="134" uniqueCount="41">
  <si>
    <t>Поставка оборудования</t>
  </si>
  <si>
    <t>Строительно-монтажные работы</t>
  </si>
  <si>
    <t>№</t>
  </si>
  <si>
    <t>Шеф-монтаж, ПНР</t>
  </si>
  <si>
    <t>Комплексное опробывание</t>
  </si>
  <si>
    <t>Ввод в эксплуатацию</t>
  </si>
  <si>
    <t>Разработка РД, ПИР</t>
  </si>
  <si>
    <t>нач</t>
  </si>
  <si>
    <t>вып %</t>
  </si>
  <si>
    <t>завершено дней полностью</t>
  </si>
  <si>
    <t>зап</t>
  </si>
  <si>
    <t>длт</t>
  </si>
  <si>
    <t>предш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</si>
  <si>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</si>
  <si>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</si>
  <si>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</si>
  <si>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График ввода в эксплуатацию оборудования, в месяцах</t>
  </si>
  <si>
    <t>Текущий месяц</t>
  </si>
  <si>
    <t>Формула для тестирования Условного форматирования</t>
  </si>
  <si>
    <t>длит</t>
  </si>
  <si>
    <t>код цв</t>
  </si>
  <si>
    <t>кон</t>
  </si>
  <si>
    <t>Наименование работы</t>
  </si>
  <si>
    <t>Файл скачан с сайта excel2.ru &gt;&gt;&gt;</t>
  </si>
  <si>
    <t>Перейти к статье &gt;&gt;&gt;</t>
  </si>
  <si>
    <t>Простой график</t>
  </si>
  <si>
    <t>Календарно-сетевой график в месяцах в MS EXCEL</t>
  </si>
  <si>
    <t>№ работы</t>
  </si>
  <si>
    <t>предшеств.</t>
  </si>
  <si>
    <t>Начало 1-й работы проекта</t>
  </si>
  <si>
    <t>График со связями (тип связи Конец-Начало)</t>
  </si>
  <si>
    <t>График со связями (тип связи Конец-Начало) и запаздыванием</t>
  </si>
  <si>
    <t>вып</t>
  </si>
  <si>
    <t>График со связями (тип связи Конец-Начало), с запаздыванием и выполнением</t>
  </si>
  <si>
    <t>частичное выполнение месяца</t>
  </si>
  <si>
    <t>прогн</t>
  </si>
  <si>
    <t>план.конец + прогноз</t>
  </si>
  <si>
    <t>Примечание:</t>
  </si>
  <si>
    <t>Информацию нужно вводить в ячейки выделенные желтым (если нужно вводить значения в целый столбец, то желтым выделен его заголовок)</t>
  </si>
  <si>
    <t>График со связями (тип связи Конец-Начало), с запаздыванием, выполнением и прогнозом</t>
  </si>
  <si>
    <t>График со связями (тип связи Конец-Начало), с запаздыванием и % выполнения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</si>
</sst>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19]mmmm\ yyyy;@"/>
  </numFmts>
  <fonts count="3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sz val="10"/>
      <name val="Arial Cyr"/>
      <charset val="204"/>
    </font>
    <font>
      <sz val="20"/>
      <color theme="0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sz val="14"/>
      <name val="Arial"/>
      <family val="2"/>
      <charset val="204"/>
    </font>
    <font>
      <sz val="14"/>
      <color theme="1" tint="0.14999847407452621"/>
      <name val="Arial"/>
      <family val="2"/>
      <charset val="204"/>
    </font>
    <font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20"/>
      <color theme="0"/>
      <name val="Arial Cyr"/>
      <charset val="204"/>
    </font>
    <font>
      <b/>
      <sz val="12"/>
      <color theme="1" tint="0.14999847407452621"/>
      <name val="Arial Cyr"/>
      <charset val="204"/>
    </font>
    <font>
      <sz val="14"/>
      <name val="Arial Cyr"/>
      <charset val="204"/>
    </font>
    <font>
      <sz val="14"/>
      <color theme="1" tint="0.1499984740745262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5" tint="-0.249977111117893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B5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5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/>
    </xf>
    <xf numFmtId="0" fontId="7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justify" vertical="justify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vertic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justify" vertical="justify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vertical="center"/>
    </xf>
    <xf numFmtId="0" fontId="2" fillId="2" borderId="12" xfId="0" applyFont="1" applyFill="1" applyBorder="1"/>
    <xf numFmtId="0" fontId="3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justify" vertical="justify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2" borderId="4" xfId="0" applyFont="1" applyFill="1" applyBorder="1"/>
    <xf numFmtId="0" fontId="9" fillId="0" borderId="0" xfId="2"/>
    <xf numFmtId="0" fontId="10" fillId="5" borderId="0" xfId="2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2" fillId="0" borderId="11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/>
    <xf numFmtId="165" fontId="2" fillId="6" borderId="11" xfId="0" applyNumberFormat="1" applyFont="1" applyFill="1" applyBorder="1"/>
    <xf numFmtId="0" fontId="2" fillId="0" borderId="11" xfId="0" applyFont="1" applyBorder="1" applyAlignment="1">
      <alignment wrapText="1"/>
    </xf>
    <xf numFmtId="0" fontId="15" fillId="4" borderId="0" xfId="7" applyFont="1" applyFill="1" applyAlignment="1" applyProtection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3" fillId="8" borderId="0" xfId="0" applyFont="1" applyFill="1"/>
    <xf numFmtId="0" fontId="5" fillId="8" borderId="0" xfId="0" applyFont="1" applyFill="1"/>
    <xf numFmtId="0" fontId="3" fillId="0" borderId="11" xfId="0" applyFont="1" applyBorder="1" applyAlignment="1">
      <alignment wrapText="1"/>
    </xf>
    <xf numFmtId="165" fontId="3" fillId="6" borderId="11" xfId="0" applyNumberFormat="1" applyFont="1" applyFill="1" applyBorder="1"/>
    <xf numFmtId="0" fontId="3" fillId="0" borderId="11" xfId="0" applyFont="1" applyBorder="1"/>
    <xf numFmtId="1" fontId="3" fillId="0" borderId="0" xfId="0" applyNumberFormat="1" applyFont="1"/>
    <xf numFmtId="0" fontId="1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NumberFormat="1" applyFont="1" applyBorder="1" applyAlignment="1">
      <alignment horizontal="center" vertical="top"/>
    </xf>
    <xf numFmtId="1" fontId="20" fillId="0" borderId="19" xfId="0" applyNumberFormat="1" applyFont="1" applyBorder="1" applyAlignment="1">
      <alignment horizontal="centerContinuous" vertical="center"/>
    </xf>
    <xf numFmtId="49" fontId="20" fillId="0" borderId="19" xfId="0" applyNumberFormat="1" applyFont="1" applyBorder="1" applyAlignment="1">
      <alignment horizontal="centerContinuous" vertical="center"/>
    </xf>
    <xf numFmtId="49" fontId="20" fillId="0" borderId="20" xfId="0" applyNumberFormat="1" applyFont="1" applyBorder="1" applyAlignment="1">
      <alignment horizontal="centerContinuous" vertical="center"/>
    </xf>
    <xf numFmtId="49" fontId="20" fillId="0" borderId="21" xfId="0" applyNumberFormat="1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22" xfId="0" applyFont="1" applyBorder="1" applyAlignment="1"/>
    <xf numFmtId="0" fontId="6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justify" vertical="justify"/>
    </xf>
    <xf numFmtId="0" fontId="3" fillId="0" borderId="14" xfId="0" applyFont="1" applyFill="1" applyBorder="1" applyAlignment="1">
      <alignment horizontal="center" vertical="top"/>
    </xf>
    <xf numFmtId="0" fontId="3" fillId="0" borderId="23" xfId="0" applyFont="1" applyBorder="1" applyAlignment="1"/>
    <xf numFmtId="0" fontId="6" fillId="0" borderId="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justify" vertical="justify"/>
    </xf>
    <xf numFmtId="0" fontId="3" fillId="0" borderId="0" xfId="0" applyFont="1" applyAlignment="1"/>
    <xf numFmtId="0" fontId="3" fillId="0" borderId="15" xfId="0" applyFont="1" applyFill="1" applyBorder="1" applyAlignment="1">
      <alignment horizontal="center" vertical="top"/>
    </xf>
    <xf numFmtId="0" fontId="3" fillId="0" borderId="24" xfId="0" applyFont="1" applyBorder="1" applyAlignment="1"/>
    <xf numFmtId="0" fontId="6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justify"/>
    </xf>
    <xf numFmtId="0" fontId="6" fillId="0" borderId="0" xfId="0" applyFont="1"/>
    <xf numFmtId="0" fontId="22" fillId="4" borderId="0" xfId="7" applyFont="1" applyFill="1" applyAlignment="1" applyProtection="1">
      <alignment vertical="center"/>
    </xf>
    <xf numFmtId="0" fontId="23" fillId="7" borderId="0" xfId="0" applyFont="1" applyFill="1" applyAlignment="1"/>
    <xf numFmtId="0" fontId="24" fillId="7" borderId="0" xfId="0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" fillId="8" borderId="0" xfId="0" applyFont="1" applyFill="1"/>
    <xf numFmtId="0" fontId="14" fillId="8" borderId="0" xfId="0" applyFont="1" applyFill="1"/>
    <xf numFmtId="0" fontId="14" fillId="0" borderId="0" xfId="0" applyFont="1"/>
    <xf numFmtId="0" fontId="1" fillId="0" borderId="0" xfId="0" applyNumberFormat="1" applyFont="1" applyBorder="1" applyAlignment="1">
      <alignment horizontal="center" vertical="top"/>
    </xf>
    <xf numFmtId="1" fontId="26" fillId="0" borderId="19" xfId="0" applyNumberFormat="1" applyFont="1" applyBorder="1" applyAlignment="1">
      <alignment horizontal="centerContinuous" vertical="center"/>
    </xf>
    <xf numFmtId="49" fontId="26" fillId="0" borderId="19" xfId="0" applyNumberFormat="1" applyFont="1" applyBorder="1" applyAlignment="1">
      <alignment horizontal="centerContinuous" vertical="center"/>
    </xf>
    <xf numFmtId="49" fontId="26" fillId="0" borderId="20" xfId="0" applyNumberFormat="1" applyFont="1" applyBorder="1" applyAlignment="1">
      <alignment horizontal="centerContinuous" vertical="center"/>
    </xf>
    <xf numFmtId="49" fontId="26" fillId="0" borderId="21" xfId="0" applyNumberFormat="1" applyFont="1" applyBorder="1" applyAlignment="1">
      <alignment horizontal="centerContinuous" vertical="center"/>
    </xf>
    <xf numFmtId="49" fontId="26" fillId="0" borderId="29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0" fontId="2" fillId="0" borderId="22" xfId="0" applyFont="1" applyBorder="1" applyAlignment="1"/>
    <xf numFmtId="0" fontId="1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3" xfId="0" applyFont="1" applyBorder="1" applyAlignment="1"/>
    <xf numFmtId="0" fontId="1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/>
    <xf numFmtId="0" fontId="2" fillId="0" borderId="24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/>
    <xf numFmtId="1" fontId="20" fillId="0" borderId="11" xfId="0" applyNumberFormat="1" applyFont="1" applyBorder="1" applyAlignment="1">
      <alignment horizontal="centerContinuous" vertical="center"/>
    </xf>
    <xf numFmtId="49" fontId="20" fillId="0" borderId="11" xfId="0" applyNumberFormat="1" applyFont="1" applyBorder="1" applyAlignment="1">
      <alignment horizontal="centerContinuous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Continuous" vertical="center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35" xfId="0" applyFont="1" applyFill="1" applyBorder="1"/>
    <xf numFmtId="0" fontId="3" fillId="2" borderId="35" xfId="0" applyFont="1" applyFill="1" applyBorder="1" applyAlignment="1">
      <alignment horizontal="justify" vertical="justify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0" fontId="3" fillId="2" borderId="36" xfId="0" applyFont="1" applyFill="1" applyBorder="1"/>
    <xf numFmtId="0" fontId="3" fillId="2" borderId="37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0" fontId="3" fillId="2" borderId="39" xfId="0" applyFont="1" applyFill="1" applyBorder="1" applyAlignment="1">
      <alignment horizontal="justify" vertical="justify"/>
    </xf>
    <xf numFmtId="0" fontId="3" fillId="2" borderId="3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/>
    <xf numFmtId="0" fontId="3" fillId="2" borderId="41" xfId="0" applyFont="1" applyFill="1" applyBorder="1"/>
    <xf numFmtId="0" fontId="3" fillId="2" borderId="42" xfId="0" applyFont="1" applyFill="1" applyBorder="1"/>
    <xf numFmtId="0" fontId="3" fillId="2" borderId="42" xfId="0" applyFont="1" applyFill="1" applyBorder="1" applyAlignment="1">
      <alignment horizontal="justify" vertical="justify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/>
    <xf numFmtId="0" fontId="5" fillId="0" borderId="11" xfId="0" applyFont="1" applyBorder="1" applyAlignment="1">
      <alignment wrapText="1"/>
    </xf>
    <xf numFmtId="0" fontId="5" fillId="0" borderId="11" xfId="0" applyFont="1" applyBorder="1"/>
    <xf numFmtId="49" fontId="6" fillId="0" borderId="0" xfId="0" applyNumberFormat="1" applyFont="1" applyAlignment="1">
      <alignment horizontal="centerContinuous" vertical="center"/>
    </xf>
    <xf numFmtId="0" fontId="28" fillId="0" borderId="11" xfId="0" applyNumberFormat="1" applyFont="1" applyBorder="1" applyAlignment="1">
      <alignment horizontal="centerContinuous" vertical="center"/>
    </xf>
    <xf numFmtId="49" fontId="28" fillId="0" borderId="11" xfId="0" applyNumberFormat="1" applyFont="1" applyBorder="1" applyAlignment="1">
      <alignment horizontal="centerContinuous" vertical="center"/>
    </xf>
    <xf numFmtId="49" fontId="29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 wrapText="1"/>
    </xf>
    <xf numFmtId="0" fontId="30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5" fillId="0" borderId="11" xfId="0" applyFont="1" applyBorder="1" applyAlignment="1"/>
    <xf numFmtId="0" fontId="31" fillId="0" borderId="11" xfId="0" applyFont="1" applyBorder="1" applyAlignment="1"/>
    <xf numFmtId="0" fontId="30" fillId="0" borderId="11" xfId="0" applyFont="1" applyBorder="1" applyAlignment="1">
      <alignment horizontal="center" vertical="center"/>
    </xf>
    <xf numFmtId="0" fontId="32" fillId="3" borderId="11" xfId="0" applyFont="1" applyFill="1" applyBorder="1"/>
    <xf numFmtId="0" fontId="3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5" fontId="33" fillId="6" borderId="11" xfId="0" applyNumberFormat="1" applyFont="1" applyFill="1" applyBorder="1"/>
    <xf numFmtId="0" fontId="4" fillId="0" borderId="28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/>
    </xf>
    <xf numFmtId="0" fontId="8" fillId="4" borderId="0" xfId="1" applyFont="1" applyFill="1" applyAlignment="1" applyProtection="1">
      <alignment horizontal="center" vertical="center"/>
    </xf>
    <xf numFmtId="49" fontId="6" fillId="6" borderId="11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3" fillId="0" borderId="0" xfId="0" applyFont="1"/>
    <xf numFmtId="49" fontId="20" fillId="6" borderId="11" xfId="0" applyNumberFormat="1" applyFont="1" applyFill="1" applyBorder="1" applyAlignment="1">
      <alignment horizontal="center" vertical="center" wrapText="1"/>
    </xf>
    <xf numFmtId="0" fontId="7" fillId="7" borderId="0" xfId="1" applyFill="1" applyAlignment="1" applyProtection="1"/>
  </cellXfs>
  <cellStyles count="8">
    <cellStyle name="Currency_TapePivot" xfId="3"/>
    <cellStyle name="Normal_ALLOC1" xfId="4"/>
    <cellStyle name="Гиперссылка" xfId="1" builtinId="8"/>
    <cellStyle name="Гиперссылка 2" xfId="5"/>
    <cellStyle name="Гиперссылка 3" xfId="7"/>
    <cellStyle name="Обычный" xfId="0" builtinId="0"/>
    <cellStyle name="Обычный 2" xfId="2"/>
    <cellStyle name="Обычный 3" xfId="6"/>
  </cellStyles>
  <dxfs count="43"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lightGray">
          <fgColor theme="9" tint="-0.24994659260841701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ill>
        <patternFill patternType="solid">
          <fgColor rgb="FFC00000"/>
          <bgColor rgb="FFC00000"/>
        </patternFill>
      </fill>
    </dxf>
    <dxf>
      <font>
        <color rgb="FFE1FB5F"/>
      </font>
      <fill>
        <patternFill patternType="solid">
          <bgColor rgb="FFE1FB5F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008000"/>
        </patternFill>
      </fill>
    </dxf>
    <dxf>
      <fill>
        <patternFill patternType="gray125">
          <bgColor rgb="FFFF6699"/>
        </patternFill>
      </fill>
    </dxf>
    <dxf>
      <fill>
        <patternFill patternType="gray125">
          <bgColor rgb="FFFFC000"/>
        </patternFill>
      </fill>
    </dxf>
    <dxf>
      <fill>
        <patternFill patternType="gray125">
          <bgColor theme="3" tint="0.39994506668294322"/>
        </patternFill>
      </fill>
    </dxf>
    <dxf>
      <fill>
        <patternFill patternType="gray125">
          <bgColor rgb="FFFF0000"/>
        </patternFill>
      </fill>
    </dxf>
    <dxf>
      <fill>
        <patternFill patternType="lightDown">
          <fgColor rgb="FFC000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008000"/>
        </patternFill>
      </fill>
    </dxf>
    <dxf>
      <fill>
        <patternFill patternType="gray125">
          <bgColor rgb="FFFF6699"/>
        </patternFill>
      </fill>
    </dxf>
    <dxf>
      <fill>
        <patternFill patternType="gray125">
          <bgColor rgb="FFFFC000"/>
        </patternFill>
      </fill>
    </dxf>
    <dxf>
      <fill>
        <patternFill patternType="gray125">
          <bgColor theme="3" tint="0.39994506668294322"/>
        </patternFill>
      </fill>
    </dxf>
    <dxf>
      <fill>
        <patternFill patternType="gray125">
          <bgColor rgb="FFFF0000"/>
        </patternFill>
      </fill>
    </dxf>
    <dxf>
      <fill>
        <patternFill patternType="lightDown">
          <fgColor rgb="FFC00000"/>
        </patternFill>
      </fill>
    </dxf>
    <dxf>
      <fill>
        <patternFill patternType="gray125">
          <bgColor rgb="FF92D050"/>
        </patternFill>
      </fill>
    </dxf>
    <dxf>
      <fill>
        <patternFill patternType="gray125">
          <bgColor rgb="FF008000"/>
        </patternFill>
      </fill>
    </dxf>
    <dxf>
      <fill>
        <patternFill patternType="gray125">
          <bgColor rgb="FFFF6699"/>
        </patternFill>
      </fill>
    </dxf>
    <dxf>
      <fill>
        <patternFill patternType="gray125">
          <bgColor rgb="FFFFC000"/>
        </patternFill>
      </fill>
    </dxf>
    <dxf>
      <fill>
        <patternFill patternType="gray125">
          <bgColor theme="3" tint="0.39994506668294322"/>
        </patternFill>
      </fill>
    </dxf>
    <dxf>
      <fill>
        <patternFill patternType="gray125">
          <bgColor rgb="FFFF0000"/>
        </patternFill>
      </fill>
    </dxf>
    <dxf>
      <fill>
        <patternFill patternType="lightDown">
          <f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theme="9" tint="-0.24994659260841701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solid">
          <fgColor rgb="FFC00000"/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3B74F3"/>
          <bgColor theme="0"/>
        </patternFill>
      </fill>
      <border>
        <left style="thin">
          <color rgb="FF374EF7"/>
        </left>
        <right style="thin">
          <color rgb="FF374EF7"/>
        </right>
        <top style="thin">
          <color rgb="FF374EF7"/>
        </top>
        <bottom style="thin">
          <color rgb="FF374EF7"/>
        </bottom>
      </border>
    </dxf>
    <dxf>
      <fill>
        <patternFill patternType="darkGray">
          <bgColor theme="3" tint="0.39991454817346722"/>
        </patternFill>
      </fill>
    </dxf>
    <dxf>
      <fill>
        <patternFill patternType="solid">
          <fgColor rgb="FFC00000"/>
          <bgColor rgb="FFC00000"/>
        </patternFill>
      </fill>
    </dxf>
  </dxfs>
  <tableStyles count="0" defaultTableStyle="TableStyleMedium9" defaultPivotStyle="PivotStyleLight16"/>
  <colors>
    <mruColors>
      <color rgb="FF3B74F3"/>
      <color rgb="FF374EF7"/>
      <color rgb="FFE1FB5F"/>
      <color rgb="FFE2EE4C"/>
      <color rgb="FFE6F747"/>
      <color rgb="FFF7F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76995</xdr:colOff>
      <xdr:row>10</xdr:row>
      <xdr:rowOff>10320</xdr:rowOff>
    </xdr:from>
    <xdr:to>
      <xdr:col>14</xdr:col>
      <xdr:colOff>76995</xdr:colOff>
      <xdr:row>16</xdr:row>
      <xdr:rowOff>9525</xdr:rowOff>
    </xdr:to>
    <xdr:cxnSp macro="">
      <xdr:nvCxnSpPr>
        <xdr:cNvPr id="21" name="Прямая соединительная линия 20"/>
        <xdr:cNvCxnSpPr/>
      </xdr:nvCxnSpPr>
      <xdr:spPr>
        <a:xfrm rot="16200000" flipH="1">
          <a:off x="6016230" y="2624535"/>
          <a:ext cx="124698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kalendarno-setevoi-grafik-v-mesiatsakh-v-ms-excel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s://excel2.ru/articles/kalendarno-setevoi-grafik-v-mesiatsakh-v-ms-excel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s://excel2.ru/articles/kalendarno-setevoi-grafik-v-mesiatsakh-v-ms-excel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s://excel2.ru/articles/kalendarno-setevoi-grafik-v-mesiatsakh-v-ms-excel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s://excel2.ru/articles/kalendarno-setevoi-grafik-v-mesiatsakh-v-ms-excel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hyperlink" Target="http://www.excel2.ru/" TargetMode="External"/><Relationship Id="rId26" Type="http://schemas.openxmlformats.org/officeDocument/2006/relationships/hyperlink" Target="https://excel2.ru/articles/kalendarno-setevoi-grafik-v-mesiatsakh-v-ms-excel" TargetMode="External"/><Relationship Id="rId3" Type="http://schemas.openxmlformats.org/officeDocument/2006/relationships/hyperlink" Target="http://www.excel2.ru/" TargetMode="External"/><Relationship Id="rId21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hyperlink" Target="http://www.excel2.ru/" TargetMode="External"/><Relationship Id="rId25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20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24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23" Type="http://schemas.openxmlformats.org/officeDocument/2006/relationships/hyperlink" Target="http://www.excel2.ru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excel2.ru/" TargetMode="External"/><Relationship Id="rId19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Relationship Id="rId22" Type="http://schemas.openxmlformats.org/officeDocument/2006/relationships/hyperlink" Target="http://www.excel2.ru/" TargetMode="External"/><Relationship Id="rId27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26"/>
  <sheetViews>
    <sheetView zoomScale="85" zoomScaleNormal="85" zoomScaleSheetLayoutView="40" workbookViewId="0">
      <selection activeCell="A2" sqref="A2"/>
    </sheetView>
  </sheetViews>
  <sheetFormatPr defaultRowHeight="15" x14ac:dyDescent="0.2"/>
  <cols>
    <col min="1" max="1" width="23.85546875" style="1" bestFit="1" customWidth="1"/>
    <col min="2" max="2" width="44" style="1" customWidth="1"/>
    <col min="3" max="3" width="5.7109375" style="8" customWidth="1"/>
    <col min="4" max="5" width="5" style="8" customWidth="1"/>
    <col min="6" max="6" width="4.28515625" style="8" customWidth="1"/>
    <col min="7" max="30" width="4.28515625" style="1" customWidth="1"/>
    <col min="31" max="31" width="2.85546875" style="1" customWidth="1"/>
    <col min="32" max="32" width="9.140625" style="1" customWidth="1"/>
    <col min="33" max="38" width="9.140625" style="1"/>
    <col min="39" max="39" width="4.140625" style="1" customWidth="1"/>
    <col min="40" max="269" width="9.140625" style="1"/>
    <col min="270" max="270" width="10" style="1" customWidth="1"/>
    <col min="271" max="350" width="9.140625" style="1"/>
    <col min="351" max="351" width="8.5703125" style="1" customWidth="1"/>
    <col min="352" max="16384" width="9.140625" style="1"/>
  </cols>
  <sheetData>
    <row r="1" spans="1:30" ht="25.5" x14ac:dyDescent="0.2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30" ht="15.75" x14ac:dyDescent="0.25">
      <c r="A2" s="184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30" ht="18" x14ac:dyDescent="0.2">
      <c r="A3" s="88" t="s">
        <v>26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x14ac:dyDescent="0.2">
      <c r="A4" s="90" t="s">
        <v>25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6" spans="1:30" ht="30" x14ac:dyDescent="0.2">
      <c r="A6" s="44" t="s">
        <v>29</v>
      </c>
      <c r="B6" s="43">
        <v>44593</v>
      </c>
      <c r="C6" s="1">
        <f>MONTH(B6)</f>
        <v>2</v>
      </c>
    </row>
    <row r="7" spans="1:30" x14ac:dyDescent="0.2">
      <c r="A7" s="39" t="s">
        <v>17</v>
      </c>
      <c r="B7" s="43">
        <v>44743</v>
      </c>
      <c r="C7" s="42">
        <f>MONTH(B7)+12*(YEAR(B7)-YEAR(B6))</f>
        <v>7</v>
      </c>
    </row>
    <row r="9" spans="1:30" ht="45" customHeight="1" x14ac:dyDescent="0.35">
      <c r="B9" s="175" t="s">
        <v>16</v>
      </c>
      <c r="C9" s="176"/>
      <c r="D9" s="176"/>
      <c r="E9" s="176"/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</row>
    <row r="10" spans="1:30" x14ac:dyDescent="0.2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0" ht="24" customHeight="1" thickBot="1" x14ac:dyDescent="0.25">
      <c r="C11" s="38"/>
      <c r="D11" s="38"/>
      <c r="E11" s="38"/>
      <c r="F11" s="38"/>
      <c r="G11" s="93">
        <v>1</v>
      </c>
      <c r="H11" s="93">
        <v>2</v>
      </c>
      <c r="I11" s="93">
        <v>3</v>
      </c>
      <c r="J11" s="93">
        <v>4</v>
      </c>
      <c r="K11" s="93">
        <v>5</v>
      </c>
      <c r="L11" s="93">
        <v>6</v>
      </c>
      <c r="M11" s="93">
        <v>7</v>
      </c>
      <c r="N11" s="93">
        <v>8</v>
      </c>
      <c r="O11" s="93">
        <v>9</v>
      </c>
      <c r="P11" s="93">
        <v>10</v>
      </c>
      <c r="Q11" s="93">
        <v>11</v>
      </c>
      <c r="R11" s="93">
        <v>12</v>
      </c>
      <c r="S11" s="93">
        <v>13</v>
      </c>
      <c r="T11" s="93">
        <v>14</v>
      </c>
      <c r="U11" s="93">
        <v>15</v>
      </c>
      <c r="V11" s="93">
        <v>16</v>
      </c>
      <c r="W11" s="93">
        <v>17</v>
      </c>
      <c r="X11" s="93">
        <v>18</v>
      </c>
      <c r="Y11" s="93">
        <v>19</v>
      </c>
      <c r="Z11" s="93">
        <v>20</v>
      </c>
      <c r="AA11" s="93">
        <v>21</v>
      </c>
      <c r="AB11" s="93">
        <v>22</v>
      </c>
      <c r="AC11" s="93">
        <v>23</v>
      </c>
      <c r="AD11" s="93">
        <v>24</v>
      </c>
    </row>
    <row r="12" spans="1:30" ht="16.5" thickBot="1" x14ac:dyDescent="0.25">
      <c r="B12" s="3"/>
      <c r="C12" s="38"/>
      <c r="D12" s="38"/>
      <c r="E12" s="38"/>
      <c r="F12" s="38"/>
      <c r="G12" s="94">
        <f>YEAR(B6)</f>
        <v>2022</v>
      </c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4">
        <f>G12+1</f>
        <v>2023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</row>
    <row r="13" spans="1:30" ht="23.25" thickBot="1" x14ac:dyDescent="0.25">
      <c r="B13" s="98" t="s">
        <v>22</v>
      </c>
      <c r="C13" s="99" t="s">
        <v>19</v>
      </c>
      <c r="D13" s="100" t="s">
        <v>7</v>
      </c>
      <c r="E13" s="100" t="s">
        <v>21</v>
      </c>
      <c r="F13" s="101" t="s">
        <v>20</v>
      </c>
      <c r="G13" s="102">
        <v>1</v>
      </c>
      <c r="H13" s="103">
        <v>2</v>
      </c>
      <c r="I13" s="103">
        <v>3</v>
      </c>
      <c r="J13" s="103">
        <v>4</v>
      </c>
      <c r="K13" s="103">
        <v>5</v>
      </c>
      <c r="L13" s="103">
        <v>6</v>
      </c>
      <c r="M13" s="103">
        <v>7</v>
      </c>
      <c r="N13" s="103">
        <v>8</v>
      </c>
      <c r="O13" s="103">
        <v>9</v>
      </c>
      <c r="P13" s="103">
        <v>10</v>
      </c>
      <c r="Q13" s="103">
        <v>11</v>
      </c>
      <c r="R13" s="104">
        <v>12</v>
      </c>
      <c r="S13" s="105">
        <v>1</v>
      </c>
      <c r="T13" s="103">
        <v>2</v>
      </c>
      <c r="U13" s="103">
        <v>3</v>
      </c>
      <c r="V13" s="103">
        <v>4</v>
      </c>
      <c r="W13" s="103">
        <v>5</v>
      </c>
      <c r="X13" s="106">
        <v>6</v>
      </c>
      <c r="Y13" s="106">
        <v>7</v>
      </c>
      <c r="Z13" s="106">
        <v>8</v>
      </c>
      <c r="AA13" s="106">
        <v>9</v>
      </c>
      <c r="AB13" s="106">
        <v>10</v>
      </c>
      <c r="AC13" s="106">
        <v>11</v>
      </c>
      <c r="AD13" s="107">
        <v>12</v>
      </c>
    </row>
    <row r="14" spans="1:30" ht="15" customHeight="1" x14ac:dyDescent="0.2">
      <c r="B14" s="108" t="s">
        <v>0</v>
      </c>
      <c r="C14" s="109">
        <v>9</v>
      </c>
      <c r="D14" s="109">
        <f>C6</f>
        <v>2</v>
      </c>
      <c r="E14" s="109">
        <f t="shared" ref="E14:E19" si="0">C14+D14-1</f>
        <v>10</v>
      </c>
      <c r="F14" s="109">
        <v>1</v>
      </c>
      <c r="G14" s="9"/>
      <c r="H14" s="9"/>
      <c r="I14" s="9"/>
      <c r="J14" s="11"/>
      <c r="K14" s="11"/>
      <c r="L14" s="11"/>
      <c r="M14" s="11"/>
      <c r="N14" s="11"/>
      <c r="O14" s="11"/>
      <c r="P14" s="11"/>
      <c r="Q14" s="110"/>
      <c r="R14" s="111"/>
      <c r="S14" s="10"/>
      <c r="T14" s="9"/>
      <c r="U14" s="112"/>
      <c r="V14" s="9"/>
      <c r="W14" s="9"/>
      <c r="X14" s="9"/>
      <c r="Y14" s="9"/>
      <c r="Z14" s="9"/>
      <c r="AA14" s="9"/>
      <c r="AB14" s="9"/>
      <c r="AC14" s="9"/>
      <c r="AD14" s="113"/>
    </row>
    <row r="15" spans="1:30" x14ac:dyDescent="0.2">
      <c r="B15" s="114" t="s">
        <v>6</v>
      </c>
      <c r="C15" s="115">
        <v>6</v>
      </c>
      <c r="D15" s="115">
        <v>8</v>
      </c>
      <c r="E15" s="115">
        <f t="shared" si="0"/>
        <v>13</v>
      </c>
      <c r="F15" s="115">
        <v>2</v>
      </c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16"/>
      <c r="R15" s="117"/>
      <c r="S15" s="21"/>
      <c r="T15" s="16"/>
      <c r="U15" s="118"/>
      <c r="V15" s="16"/>
      <c r="W15" s="16"/>
      <c r="X15" s="16"/>
      <c r="Y15" s="16"/>
      <c r="Z15" s="16"/>
      <c r="AA15" s="16"/>
      <c r="AB15" s="16"/>
      <c r="AC15" s="16"/>
      <c r="AD15" s="119"/>
    </row>
    <row r="16" spans="1:30" x14ac:dyDescent="0.2">
      <c r="B16" s="114" t="s">
        <v>1</v>
      </c>
      <c r="C16" s="115">
        <v>5</v>
      </c>
      <c r="D16" s="115">
        <v>13</v>
      </c>
      <c r="E16" s="115">
        <f t="shared" si="0"/>
        <v>17</v>
      </c>
      <c r="F16" s="115">
        <v>3</v>
      </c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16"/>
      <c r="R16" s="117"/>
      <c r="S16" s="21"/>
      <c r="T16" s="16"/>
      <c r="U16" s="118"/>
      <c r="V16" s="16"/>
      <c r="W16" s="16"/>
      <c r="X16" s="16"/>
      <c r="Y16" s="16"/>
      <c r="Z16" s="16"/>
      <c r="AA16" s="16"/>
      <c r="AB16" s="16"/>
      <c r="AC16" s="16"/>
      <c r="AD16" s="119"/>
    </row>
    <row r="17" spans="2:30" s="120" customFormat="1" x14ac:dyDescent="0.2">
      <c r="B17" s="114" t="s">
        <v>3</v>
      </c>
      <c r="C17" s="115">
        <v>3</v>
      </c>
      <c r="D17" s="115">
        <v>16</v>
      </c>
      <c r="E17" s="115">
        <f t="shared" si="0"/>
        <v>18</v>
      </c>
      <c r="F17" s="115">
        <v>4</v>
      </c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16"/>
      <c r="R17" s="117"/>
      <c r="S17" s="21"/>
      <c r="T17" s="16"/>
      <c r="U17" s="118"/>
      <c r="V17" s="16"/>
      <c r="W17" s="16"/>
      <c r="X17" s="16"/>
      <c r="Y17" s="16"/>
      <c r="Z17" s="16"/>
      <c r="AA17" s="16"/>
      <c r="AB17" s="16"/>
      <c r="AC17" s="16"/>
      <c r="AD17" s="119"/>
    </row>
    <row r="18" spans="2:30" s="120" customFormat="1" x14ac:dyDescent="0.2">
      <c r="B18" s="114" t="s">
        <v>4</v>
      </c>
      <c r="C18" s="115">
        <v>2</v>
      </c>
      <c r="D18" s="115">
        <v>18</v>
      </c>
      <c r="E18" s="115">
        <f t="shared" si="0"/>
        <v>19</v>
      </c>
      <c r="F18" s="115">
        <v>5</v>
      </c>
      <c r="G18" s="16"/>
      <c r="H18" s="16"/>
      <c r="I18" s="16"/>
      <c r="J18" s="17"/>
      <c r="K18" s="17"/>
      <c r="L18" s="17"/>
      <c r="M18" s="17"/>
      <c r="N18" s="17"/>
      <c r="O18" s="17"/>
      <c r="P18" s="17"/>
      <c r="Q18" s="116"/>
      <c r="R18" s="117"/>
      <c r="S18" s="21"/>
      <c r="T18" s="16"/>
      <c r="U18" s="118"/>
      <c r="V18" s="16"/>
      <c r="W18" s="16"/>
      <c r="X18" s="16"/>
      <c r="Y18" s="16"/>
      <c r="Z18" s="16"/>
      <c r="AA18" s="16"/>
      <c r="AB18" s="16"/>
      <c r="AC18" s="16"/>
      <c r="AD18" s="119"/>
    </row>
    <row r="19" spans="2:30" s="120" customFormat="1" ht="15.75" thickBot="1" x14ac:dyDescent="0.25">
      <c r="B19" s="121" t="s">
        <v>5</v>
      </c>
      <c r="C19" s="122">
        <v>2</v>
      </c>
      <c r="D19" s="122">
        <v>20</v>
      </c>
      <c r="E19" s="122">
        <f t="shared" si="0"/>
        <v>21</v>
      </c>
      <c r="F19" s="122">
        <v>6</v>
      </c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123"/>
      <c r="R19" s="124"/>
      <c r="S19" s="23"/>
      <c r="T19" s="24"/>
      <c r="U19" s="125"/>
      <c r="V19" s="24"/>
      <c r="W19" s="24"/>
      <c r="X19" s="24"/>
      <c r="Y19" s="24"/>
      <c r="Z19" s="24"/>
      <c r="AA19" s="24"/>
      <c r="AB19" s="24"/>
      <c r="AC19" s="24"/>
      <c r="AD19" s="126"/>
    </row>
    <row r="23" spans="2:30" x14ac:dyDescent="0.2"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6" spans="2:30" ht="30" x14ac:dyDescent="0.2">
      <c r="B26" s="41" t="s">
        <v>18</v>
      </c>
      <c r="G26" s="40" t="b">
        <f>AND(G$11&gt;=$D14,G$11&lt;=$E14,$F14=1)</f>
        <v>0</v>
      </c>
      <c r="H26" s="40" t="b">
        <f t="shared" ref="H26:AD26" si="1">AND(H$11&gt;=$D14,H$11&lt;=$E14,$F14=1)</f>
        <v>1</v>
      </c>
      <c r="I26" s="40" t="b">
        <f t="shared" si="1"/>
        <v>1</v>
      </c>
      <c r="J26" s="40" t="b">
        <f t="shared" si="1"/>
        <v>1</v>
      </c>
      <c r="K26" s="40" t="b">
        <f t="shared" si="1"/>
        <v>1</v>
      </c>
      <c r="L26" s="40" t="b">
        <f t="shared" si="1"/>
        <v>1</v>
      </c>
      <c r="M26" s="40" t="b">
        <f t="shared" si="1"/>
        <v>1</v>
      </c>
      <c r="N26" s="40" t="b">
        <f t="shared" si="1"/>
        <v>1</v>
      </c>
      <c r="O26" s="40" t="b">
        <f t="shared" si="1"/>
        <v>1</v>
      </c>
      <c r="P26" s="40" t="b">
        <f t="shared" si="1"/>
        <v>1</v>
      </c>
      <c r="Q26" s="40" t="b">
        <f t="shared" si="1"/>
        <v>0</v>
      </c>
      <c r="R26" s="40" t="b">
        <f t="shared" si="1"/>
        <v>0</v>
      </c>
      <c r="S26" s="40" t="b">
        <f t="shared" si="1"/>
        <v>0</v>
      </c>
      <c r="T26" s="40" t="b">
        <f t="shared" si="1"/>
        <v>0</v>
      </c>
      <c r="U26" s="40" t="b">
        <f t="shared" si="1"/>
        <v>0</v>
      </c>
      <c r="V26" s="40" t="b">
        <f t="shared" si="1"/>
        <v>0</v>
      </c>
      <c r="W26" s="40" t="b">
        <f t="shared" si="1"/>
        <v>0</v>
      </c>
      <c r="X26" s="40" t="b">
        <f t="shared" si="1"/>
        <v>0</v>
      </c>
      <c r="Y26" s="40" t="b">
        <f t="shared" si="1"/>
        <v>0</v>
      </c>
      <c r="Z26" s="40" t="b">
        <f t="shared" si="1"/>
        <v>0</v>
      </c>
      <c r="AA26" s="40" t="b">
        <f t="shared" si="1"/>
        <v>0</v>
      </c>
      <c r="AB26" s="40" t="b">
        <f t="shared" si="1"/>
        <v>0</v>
      </c>
      <c r="AC26" s="40" t="b">
        <f t="shared" si="1"/>
        <v>0</v>
      </c>
      <c r="AD26" s="40" t="b">
        <f t="shared" si="1"/>
        <v>0</v>
      </c>
    </row>
  </sheetData>
  <phoneticPr fontId="1" type="noConversion"/>
  <conditionalFormatting sqref="G13:AD13">
    <cfRule type="expression" dxfId="33" priority="1">
      <formula>G$11=$C$7</formula>
    </cfRule>
  </conditionalFormatting>
  <conditionalFormatting sqref="G14:AD19">
    <cfRule type="expression" dxfId="32" priority="137" stopIfTrue="1">
      <formula>AND(G$11&gt;=$D14,G$11&lt;=$E14,$F14=1)</formula>
    </cfRule>
    <cfRule type="expression" dxfId="31" priority="138" stopIfTrue="1">
      <formula>AND(G$11&gt;=$D14,G$11&lt;=$E14,$F14=2)</formula>
    </cfRule>
    <cfRule type="expression" dxfId="30" priority="139" stopIfTrue="1">
      <formula>AND(G$11&gt;=$D14,G$11&lt;=$E14,$F14=3)</formula>
    </cfRule>
    <cfRule type="expression" dxfId="29" priority="140" stopIfTrue="1">
      <formula>AND(G$11&gt;=$D14,G$11&lt;=$E14,$F14=4)</formula>
    </cfRule>
    <cfRule type="expression" dxfId="28" priority="141" stopIfTrue="1">
      <formula>AND(G$11&gt;=$D14,G$11&lt;=$E14,$F14=5)</formula>
    </cfRule>
    <cfRule type="expression" dxfId="27" priority="142" stopIfTrue="1">
      <formula>AND(G$11&gt;=$D14,G$11&lt;=$E14,$F14=6)</formula>
    </cfRule>
  </conditionalFormatting>
  <hyperlinks>
    <hyperlink ref="A1:F1" r:id="rId1" display="Файл скачан с сайта excel2.ru &gt;&gt;&gt;"/>
    <hyperlink ref="A2" r:id="rId2"/>
    <hyperlink ref="G1" r:id="rId3" display="Файл скачан с сайта excel2.ru &gt;&gt;&gt;"/>
    <hyperlink ref="H1" r:id="rId4" display="Файл скачан с сайта excel2.ru &gt;&gt;&gt;"/>
    <hyperlink ref="I1" r:id="rId5" display="Файл скачан с сайта excel2.ru &gt;&gt;&gt;"/>
    <hyperlink ref="J1" r:id="rId6" display="Файл скачан с сайта excel2.ru &gt;&gt;&gt;"/>
    <hyperlink ref="K1" r:id="rId7" display="Файл скачан с сайта excel2.ru &gt;&gt;&gt;"/>
    <hyperlink ref="L1" r:id="rId8" display="Файл скачан с сайта excel2.ru &gt;&gt;&gt;"/>
    <hyperlink ref="M1" r:id="rId9" display="Файл скачан с сайта excel2.ru &gt;&gt;&gt;"/>
    <hyperlink ref="N1" r:id="rId10" display="Файл скачан с сайта excel2.ru &gt;&gt;&gt;"/>
    <hyperlink ref="O1" r:id="rId11" display="Файл скачан с сайта excel2.ru &gt;&gt;&gt;"/>
    <hyperlink ref="P1" r:id="rId12" display="Файл скачан с сайта excel2.ru &gt;&gt;&gt;"/>
    <hyperlink ref="Q1" r:id="rId13" display="Файл скачан с сайта excel2.ru &gt;&gt;&gt;"/>
    <hyperlink ref="R1" r:id="rId14" display="Файл скачан с сайта excel2.ru &gt;&gt;&gt;"/>
    <hyperlink ref="S1" r:id="rId15" display="Файл скачан с сайта excel2.ru &gt;&gt;&gt;"/>
    <hyperlink ref="T1" r:id="rId16" display="Файл скачан с сайта excel2.ru &gt;&gt;&gt;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17"/>
  <headerFooter alignWithMargins="0">
    <oddFooter>&amp;C&amp;12Страница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6" customWidth="1"/>
    <col min="2" max="16384" width="9.140625" style="36" hidden="1"/>
  </cols>
  <sheetData>
    <row r="1" spans="1:7" ht="36.75" customHeight="1" x14ac:dyDescent="0.25">
      <c r="A1" s="178" t="s">
        <v>13</v>
      </c>
      <c r="B1" s="178"/>
      <c r="C1" s="178"/>
      <c r="D1" s="178"/>
      <c r="E1" s="178"/>
      <c r="F1" s="178"/>
      <c r="G1" s="178"/>
    </row>
    <row r="2" spans="1:7" ht="107.25" customHeight="1" x14ac:dyDescent="0.25">
      <c r="A2" s="37" t="s">
        <v>14</v>
      </c>
    </row>
    <row r="3" spans="1:7" ht="105" customHeight="1" x14ac:dyDescent="0.25">
      <c r="A3" s="37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85" zoomScaleNormal="85" zoomScaleSheetLayoutView="40" workbookViewId="0">
      <selection activeCell="A2" sqref="A2"/>
    </sheetView>
  </sheetViews>
  <sheetFormatPr defaultRowHeight="15" x14ac:dyDescent="0.2"/>
  <cols>
    <col min="1" max="1" width="20.28515625" style="2" customWidth="1"/>
    <col min="2" max="2" width="44" style="2" customWidth="1"/>
    <col min="3" max="3" width="11.85546875" style="7" customWidth="1"/>
    <col min="4" max="6" width="5" style="7" customWidth="1"/>
    <col min="7" max="7" width="4.28515625" style="7" customWidth="1"/>
    <col min="8" max="31" width="4.28515625" style="2" customWidth="1"/>
    <col min="32" max="32" width="2.85546875" style="2" customWidth="1"/>
    <col min="33" max="33" width="9.140625" style="2" customWidth="1"/>
    <col min="34" max="39" width="9.140625" style="2"/>
    <col min="40" max="40" width="4.140625" style="2" customWidth="1"/>
    <col min="41" max="270" width="9.140625" style="2"/>
    <col min="271" max="271" width="10" style="2" customWidth="1"/>
    <col min="272" max="351" width="9.140625" style="2"/>
    <col min="352" max="352" width="8.5703125" style="2" customWidth="1"/>
    <col min="353" max="16384" width="9.140625" style="2"/>
  </cols>
  <sheetData>
    <row r="1" spans="1:31" ht="25.5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31" ht="15.75" x14ac:dyDescent="0.25">
      <c r="A2" s="184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31" ht="18" x14ac:dyDescent="0.2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31" x14ac:dyDescent="0.2">
      <c r="A4" s="49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31" ht="30" x14ac:dyDescent="0.2">
      <c r="A6" s="51" t="s">
        <v>29</v>
      </c>
      <c r="B6" s="52">
        <v>44593</v>
      </c>
      <c r="C6" s="2">
        <f>MONTH(B6)</f>
        <v>2</v>
      </c>
    </row>
    <row r="7" spans="1:31" x14ac:dyDescent="0.2">
      <c r="A7" s="53" t="s">
        <v>17</v>
      </c>
      <c r="B7" s="52">
        <v>44743</v>
      </c>
      <c r="C7" s="54">
        <f>MONTH(B7)+12*(YEAR(B7)-YEAR(B6))</f>
        <v>7</v>
      </c>
    </row>
    <row r="9" spans="1:31" ht="45" customHeight="1" x14ac:dyDescent="0.35">
      <c r="B9" s="55" t="s">
        <v>16</v>
      </c>
      <c r="C9" s="6"/>
      <c r="D9" s="6"/>
      <c r="E9" s="6"/>
      <c r="F9" s="6"/>
      <c r="G9" s="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4" customHeight="1" thickBot="1" x14ac:dyDescent="0.25">
      <c r="C11" s="6"/>
      <c r="D11" s="6"/>
      <c r="E11" s="6"/>
      <c r="F11" s="6"/>
      <c r="G11" s="6"/>
      <c r="H11" s="57">
        <v>1</v>
      </c>
      <c r="I11" s="57">
        <v>2</v>
      </c>
      <c r="J11" s="57">
        <v>3</v>
      </c>
      <c r="K11" s="57">
        <v>4</v>
      </c>
      <c r="L11" s="57">
        <v>5</v>
      </c>
      <c r="M11" s="57">
        <v>6</v>
      </c>
      <c r="N11" s="57">
        <v>7</v>
      </c>
      <c r="O11" s="57">
        <v>8</v>
      </c>
      <c r="P11" s="57">
        <v>9</v>
      </c>
      <c r="Q11" s="57">
        <v>10</v>
      </c>
      <c r="R11" s="57">
        <v>11</v>
      </c>
      <c r="S11" s="57">
        <v>12</v>
      </c>
      <c r="T11" s="57">
        <v>13</v>
      </c>
      <c r="U11" s="57">
        <v>14</v>
      </c>
      <c r="V11" s="57">
        <v>15</v>
      </c>
      <c r="W11" s="57">
        <v>16</v>
      </c>
      <c r="X11" s="57">
        <v>17</v>
      </c>
      <c r="Y11" s="57">
        <v>18</v>
      </c>
      <c r="Z11" s="57">
        <v>19</v>
      </c>
      <c r="AA11" s="57">
        <v>20</v>
      </c>
      <c r="AB11" s="57">
        <v>21</v>
      </c>
      <c r="AC11" s="57">
        <v>22</v>
      </c>
      <c r="AD11" s="57">
        <v>23</v>
      </c>
      <c r="AE11" s="57">
        <v>24</v>
      </c>
    </row>
    <row r="12" spans="1:31" ht="16.5" thickBot="1" x14ac:dyDescent="0.25">
      <c r="B12" s="4"/>
      <c r="C12" s="6"/>
      <c r="D12" s="6"/>
      <c r="E12" s="6"/>
      <c r="F12" s="6"/>
      <c r="G12" s="6"/>
      <c r="H12" s="58">
        <f>YEAR(B6)</f>
        <v>2022</v>
      </c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1"/>
      <c r="T12" s="58">
        <f>H12+1</f>
        <v>2023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1"/>
    </row>
    <row r="13" spans="1:31" ht="23.25" thickBot="1" x14ac:dyDescent="0.25">
      <c r="A13" s="62" t="s">
        <v>27</v>
      </c>
      <c r="B13" s="63" t="s">
        <v>22</v>
      </c>
      <c r="C13" s="64" t="s">
        <v>28</v>
      </c>
      <c r="D13" s="65" t="s">
        <v>19</v>
      </c>
      <c r="E13" s="65" t="s">
        <v>7</v>
      </c>
      <c r="F13" s="65" t="s">
        <v>21</v>
      </c>
      <c r="G13" s="66" t="s">
        <v>20</v>
      </c>
      <c r="H13" s="67">
        <v>1</v>
      </c>
      <c r="I13" s="68">
        <v>2</v>
      </c>
      <c r="J13" s="68">
        <v>3</v>
      </c>
      <c r="K13" s="68">
        <v>4</v>
      </c>
      <c r="L13" s="68">
        <v>5</v>
      </c>
      <c r="M13" s="68">
        <v>6</v>
      </c>
      <c r="N13" s="68">
        <v>7</v>
      </c>
      <c r="O13" s="68">
        <v>8</v>
      </c>
      <c r="P13" s="68">
        <v>9</v>
      </c>
      <c r="Q13" s="68">
        <v>10</v>
      </c>
      <c r="R13" s="68">
        <v>11</v>
      </c>
      <c r="S13" s="69">
        <v>12</v>
      </c>
      <c r="T13" s="67">
        <v>1</v>
      </c>
      <c r="U13" s="68">
        <v>2</v>
      </c>
      <c r="V13" s="68">
        <v>3</v>
      </c>
      <c r="W13" s="68">
        <v>4</v>
      </c>
      <c r="X13" s="68">
        <v>5</v>
      </c>
      <c r="Y13" s="70">
        <v>6</v>
      </c>
      <c r="Z13" s="70">
        <v>7</v>
      </c>
      <c r="AA13" s="70">
        <v>8</v>
      </c>
      <c r="AB13" s="70">
        <v>9</v>
      </c>
      <c r="AC13" s="70">
        <v>10</v>
      </c>
      <c r="AD13" s="70">
        <v>11</v>
      </c>
      <c r="AE13" s="71">
        <v>12</v>
      </c>
    </row>
    <row r="14" spans="1:31" ht="15" customHeight="1" x14ac:dyDescent="0.2">
      <c r="A14" s="72">
        <v>10</v>
      </c>
      <c r="B14" s="73" t="s">
        <v>0</v>
      </c>
      <c r="C14" s="74"/>
      <c r="D14" s="74">
        <v>7</v>
      </c>
      <c r="E14" s="74">
        <f>IF(ISBLANK(C14),$C$6,INDEX($F$14:$F$19,MATCH(C14,$A$14:$A$19,0))+1)</f>
        <v>2</v>
      </c>
      <c r="F14" s="74">
        <f>E14+D14-1</f>
        <v>8</v>
      </c>
      <c r="G14" s="74">
        <v>1</v>
      </c>
      <c r="H14" s="14"/>
      <c r="I14" s="14"/>
      <c r="J14" s="14"/>
      <c r="K14" s="75"/>
      <c r="L14" s="75"/>
      <c r="M14" s="75"/>
      <c r="N14" s="75"/>
      <c r="O14" s="75"/>
      <c r="P14" s="75"/>
      <c r="Q14" s="75"/>
      <c r="R14" s="12"/>
      <c r="S14" s="30"/>
      <c r="T14" s="33"/>
      <c r="U14" s="14"/>
      <c r="V14" s="15"/>
      <c r="W14" s="14"/>
      <c r="X14" s="14"/>
      <c r="Y14" s="14"/>
      <c r="Z14" s="14"/>
      <c r="AA14" s="14"/>
      <c r="AB14" s="14"/>
      <c r="AC14" s="14"/>
      <c r="AD14" s="14"/>
      <c r="AE14" s="13"/>
    </row>
    <row r="15" spans="1:31" x14ac:dyDescent="0.2">
      <c r="A15" s="76">
        <v>20</v>
      </c>
      <c r="B15" s="77" t="s">
        <v>6</v>
      </c>
      <c r="C15" s="78">
        <v>10</v>
      </c>
      <c r="D15" s="78">
        <v>5</v>
      </c>
      <c r="E15" s="78">
        <f t="shared" ref="E15:E19" si="0">IF(ISBLANK(C15),$C$6,INDEX($F$14:$F$19,MATCH(C15,$A$14:$A$19,0))+1)</f>
        <v>9</v>
      </c>
      <c r="F15" s="78">
        <f t="shared" ref="F15:F19" si="1">E15+D15-1</f>
        <v>13</v>
      </c>
      <c r="G15" s="78">
        <v>2</v>
      </c>
      <c r="H15" s="19"/>
      <c r="I15" s="19"/>
      <c r="J15" s="19"/>
      <c r="K15" s="79"/>
      <c r="L15" s="79"/>
      <c r="M15" s="79"/>
      <c r="N15" s="79"/>
      <c r="O15" s="79"/>
      <c r="P15" s="79"/>
      <c r="Q15" s="79"/>
      <c r="R15" s="18"/>
      <c r="S15" s="31"/>
      <c r="T15" s="34"/>
      <c r="U15" s="19"/>
      <c r="V15" s="20"/>
      <c r="W15" s="19"/>
      <c r="X15" s="19"/>
      <c r="Y15" s="19"/>
      <c r="Z15" s="19"/>
      <c r="AA15" s="19"/>
      <c r="AB15" s="19"/>
      <c r="AC15" s="19"/>
      <c r="AD15" s="19"/>
      <c r="AE15" s="22"/>
    </row>
    <row r="16" spans="1:31" x14ac:dyDescent="0.2">
      <c r="A16" s="76">
        <v>30</v>
      </c>
      <c r="B16" s="77" t="s">
        <v>1</v>
      </c>
      <c r="C16" s="78">
        <v>20</v>
      </c>
      <c r="D16" s="78">
        <v>4</v>
      </c>
      <c r="E16" s="78">
        <f t="shared" si="0"/>
        <v>14</v>
      </c>
      <c r="F16" s="78">
        <f t="shared" si="1"/>
        <v>17</v>
      </c>
      <c r="G16" s="78">
        <v>3</v>
      </c>
      <c r="H16" s="19"/>
      <c r="I16" s="19"/>
      <c r="J16" s="19"/>
      <c r="K16" s="79"/>
      <c r="L16" s="79"/>
      <c r="M16" s="79"/>
      <c r="N16" s="79"/>
      <c r="O16" s="79"/>
      <c r="P16" s="79"/>
      <c r="Q16" s="79"/>
      <c r="R16" s="18"/>
      <c r="S16" s="31"/>
      <c r="T16" s="34"/>
      <c r="U16" s="19"/>
      <c r="V16" s="20"/>
      <c r="W16" s="19"/>
      <c r="X16" s="19"/>
      <c r="Y16" s="19"/>
      <c r="Z16" s="19"/>
      <c r="AA16" s="19"/>
      <c r="AB16" s="19"/>
      <c r="AC16" s="19"/>
      <c r="AD16" s="19"/>
      <c r="AE16" s="22"/>
    </row>
    <row r="17" spans="1:31" s="80" customFormat="1" x14ac:dyDescent="0.2">
      <c r="A17" s="76">
        <v>40</v>
      </c>
      <c r="B17" s="77" t="s">
        <v>3</v>
      </c>
      <c r="C17" s="78">
        <v>20</v>
      </c>
      <c r="D17" s="78">
        <v>5</v>
      </c>
      <c r="E17" s="78">
        <f t="shared" si="0"/>
        <v>14</v>
      </c>
      <c r="F17" s="78">
        <f t="shared" si="1"/>
        <v>18</v>
      </c>
      <c r="G17" s="78">
        <v>4</v>
      </c>
      <c r="H17" s="19"/>
      <c r="I17" s="19"/>
      <c r="J17" s="19"/>
      <c r="K17" s="79"/>
      <c r="L17" s="79"/>
      <c r="M17" s="79"/>
      <c r="N17" s="79"/>
      <c r="O17" s="79"/>
      <c r="P17" s="79"/>
      <c r="Q17" s="79"/>
      <c r="R17" s="18"/>
      <c r="S17" s="31"/>
      <c r="T17" s="34"/>
      <c r="U17" s="19"/>
      <c r="V17" s="20"/>
      <c r="W17" s="19"/>
      <c r="X17" s="19"/>
      <c r="Y17" s="19"/>
      <c r="Z17" s="19"/>
      <c r="AA17" s="19"/>
      <c r="AB17" s="19"/>
      <c r="AC17" s="19"/>
      <c r="AD17" s="19"/>
      <c r="AE17" s="22"/>
    </row>
    <row r="18" spans="1:31" s="80" customFormat="1" x14ac:dyDescent="0.2">
      <c r="A18" s="76">
        <v>50</v>
      </c>
      <c r="B18" s="77" t="s">
        <v>4</v>
      </c>
      <c r="C18" s="78">
        <v>30</v>
      </c>
      <c r="D18" s="78">
        <v>3</v>
      </c>
      <c r="E18" s="78">
        <f t="shared" si="0"/>
        <v>18</v>
      </c>
      <c r="F18" s="78">
        <f t="shared" si="1"/>
        <v>20</v>
      </c>
      <c r="G18" s="78">
        <v>5</v>
      </c>
      <c r="H18" s="19"/>
      <c r="I18" s="19"/>
      <c r="J18" s="19"/>
      <c r="K18" s="79"/>
      <c r="L18" s="79"/>
      <c r="M18" s="79"/>
      <c r="N18" s="79"/>
      <c r="O18" s="79"/>
      <c r="P18" s="79"/>
      <c r="Q18" s="79"/>
      <c r="R18" s="18"/>
      <c r="S18" s="31"/>
      <c r="T18" s="34"/>
      <c r="U18" s="19"/>
      <c r="V18" s="20"/>
      <c r="W18" s="19"/>
      <c r="X18" s="19"/>
      <c r="Y18" s="19"/>
      <c r="Z18" s="19"/>
      <c r="AA18" s="19"/>
      <c r="AB18" s="19"/>
      <c r="AC18" s="19"/>
      <c r="AD18" s="19"/>
      <c r="AE18" s="22"/>
    </row>
    <row r="19" spans="1:31" s="80" customFormat="1" ht="15.75" thickBot="1" x14ac:dyDescent="0.25">
      <c r="A19" s="81">
        <v>60</v>
      </c>
      <c r="B19" s="82" t="s">
        <v>5</v>
      </c>
      <c r="C19" s="83">
        <v>50</v>
      </c>
      <c r="D19" s="83">
        <v>2</v>
      </c>
      <c r="E19" s="83">
        <f t="shared" si="0"/>
        <v>21</v>
      </c>
      <c r="F19" s="83">
        <f t="shared" si="1"/>
        <v>22</v>
      </c>
      <c r="G19" s="83">
        <v>6</v>
      </c>
      <c r="H19" s="27"/>
      <c r="I19" s="27"/>
      <c r="J19" s="27"/>
      <c r="K19" s="84"/>
      <c r="L19" s="84"/>
      <c r="M19" s="84"/>
      <c r="N19" s="84"/>
      <c r="O19" s="84"/>
      <c r="P19" s="84"/>
      <c r="Q19" s="84"/>
      <c r="R19" s="26"/>
      <c r="S19" s="32"/>
      <c r="T19" s="35"/>
      <c r="U19" s="27"/>
      <c r="V19" s="28"/>
      <c r="W19" s="27"/>
      <c r="X19" s="27"/>
      <c r="Y19" s="27"/>
      <c r="Z19" s="27"/>
      <c r="AA19" s="27"/>
      <c r="AB19" s="27"/>
      <c r="AC19" s="27"/>
      <c r="AD19" s="27"/>
      <c r="AE19" s="29"/>
    </row>
    <row r="23" spans="1:31" x14ac:dyDescent="0.2"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</sheetData>
  <conditionalFormatting sqref="H13:AE13">
    <cfRule type="expression" dxfId="26" priority="1">
      <formula>H$11=$C$7</formula>
    </cfRule>
  </conditionalFormatting>
  <conditionalFormatting sqref="H14:AE19">
    <cfRule type="expression" dxfId="25" priority="90" stopIfTrue="1">
      <formula>AND(H$11&gt;=$E14,H$11&lt;=$F14,$G14=1)</formula>
    </cfRule>
    <cfRule type="expression" dxfId="24" priority="91" stopIfTrue="1">
      <formula>AND(H$11&gt;=$E14,H$11&lt;=$F14,$G14=2)</formula>
    </cfRule>
    <cfRule type="expression" dxfId="23" priority="92" stopIfTrue="1">
      <formula>AND(H$11&gt;=$E14,H$11&lt;=$F14,$G14=3)</formula>
    </cfRule>
    <cfRule type="expression" dxfId="22" priority="93" stopIfTrue="1">
      <formula>AND(H$11&gt;=$E14,H$11&lt;=$F14,$G14=4)</formula>
    </cfRule>
    <cfRule type="expression" dxfId="21" priority="94" stopIfTrue="1">
      <formula>AND(H$11&gt;=$E14,H$11&lt;=$F14,$G14=5)</formula>
    </cfRule>
    <cfRule type="expression" dxfId="20" priority="95" stopIfTrue="1">
      <formula>AND(H$11&gt;=$E14,H$11&lt;=$F14,$G14=6)</formula>
    </cfRule>
  </conditionalFormatting>
  <hyperlinks>
    <hyperlink ref="A1:G1" r:id="rId1" display="Файл скачан с сайта excel2.ru &gt;&gt;&gt;"/>
    <hyperlink ref="H1" r:id="rId2" display="Файл скачан с сайта excel2.ru &gt;&gt;&gt;"/>
    <hyperlink ref="I1" r:id="rId3" display="Файл скачан с сайта excel2.ru &gt;&gt;&gt;"/>
    <hyperlink ref="J1" r:id="rId4" display="Файл скачан с сайта excel2.ru &gt;&gt;&gt;"/>
    <hyperlink ref="K1" r:id="rId5" display="Файл скачан с сайта excel2.ru &gt;&gt;&gt;"/>
    <hyperlink ref="L1" r:id="rId6" display="Файл скачан с сайта excel2.ru &gt;&gt;&gt;"/>
    <hyperlink ref="M1" r:id="rId7" display="Файл скачан с сайта excel2.ru &gt;&gt;&gt;"/>
    <hyperlink ref="N1" r:id="rId8" display="Файл скачан с сайта excel2.ru &gt;&gt;&gt;"/>
    <hyperlink ref="O1" r:id="rId9" display="Файл скачан с сайта excel2.ru &gt;&gt;&gt;"/>
    <hyperlink ref="P1" r:id="rId10" display="Файл скачан с сайта excel2.ru &gt;&gt;&gt;"/>
    <hyperlink ref="Q1" r:id="rId11" display="Файл скачан с сайта excel2.ru &gt;&gt;&gt;"/>
    <hyperlink ref="R1" r:id="rId12" display="Файл скачан с сайта excel2.ru &gt;&gt;&gt;"/>
    <hyperlink ref="S1" r:id="rId13" display="Файл скачан с сайта excel2.ru &gt;&gt;&gt;"/>
    <hyperlink ref="T1" r:id="rId14" display="Файл скачан с сайта excel2.ru &gt;&gt;&gt;"/>
    <hyperlink ref="U1" r:id="rId15" display="Файл скачан с сайта excel2.ru &gt;&gt;&gt;"/>
    <hyperlink ref="A2" r:id="rId16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17"/>
  <headerFooter alignWithMargins="0">
    <oddFooter>&amp;C&amp;12Страница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zoomScale="85" zoomScaleNormal="85" zoomScaleSheetLayoutView="40" workbookViewId="0">
      <selection activeCell="A2" sqref="A2"/>
    </sheetView>
  </sheetViews>
  <sheetFormatPr defaultRowHeight="15" x14ac:dyDescent="0.2"/>
  <cols>
    <col min="1" max="1" width="20.28515625" style="2" customWidth="1"/>
    <col min="2" max="2" width="44" style="2" customWidth="1"/>
    <col min="3" max="3" width="11.85546875" style="7" customWidth="1"/>
    <col min="4" max="7" width="5" style="7" customWidth="1"/>
    <col min="8" max="8" width="4.28515625" style="7" customWidth="1"/>
    <col min="9" max="32" width="4.28515625" style="2" customWidth="1"/>
    <col min="33" max="33" width="2.85546875" style="2" customWidth="1"/>
    <col min="34" max="34" width="9.140625" style="2" customWidth="1"/>
    <col min="35" max="40" width="9.140625" style="2"/>
    <col min="41" max="41" width="4.140625" style="2" customWidth="1"/>
    <col min="42" max="271" width="9.140625" style="2"/>
    <col min="272" max="272" width="10" style="2" customWidth="1"/>
    <col min="273" max="352" width="9.140625" style="2"/>
    <col min="353" max="353" width="8.5703125" style="2" customWidth="1"/>
    <col min="354" max="16384" width="9.140625" style="2"/>
  </cols>
  <sheetData>
    <row r="1" spans="1:32" ht="25.5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32" ht="15.75" x14ac:dyDescent="0.25">
      <c r="A2" s="184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2" ht="18" x14ac:dyDescent="0.2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32" x14ac:dyDescent="0.2">
      <c r="A4" s="49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6" spans="1:32" ht="30" x14ac:dyDescent="0.2">
      <c r="A6" s="51" t="s">
        <v>29</v>
      </c>
      <c r="B6" s="52">
        <v>44593</v>
      </c>
      <c r="C6" s="2">
        <f>MONTH(B6)</f>
        <v>2</v>
      </c>
    </row>
    <row r="7" spans="1:32" x14ac:dyDescent="0.2">
      <c r="A7" s="53" t="s">
        <v>17</v>
      </c>
      <c r="B7" s="52">
        <v>44743</v>
      </c>
      <c r="C7" s="54">
        <f>MONTH(B7)+12*(YEAR(B7)-YEAR(B6))</f>
        <v>7</v>
      </c>
    </row>
    <row r="9" spans="1:32" ht="45" customHeight="1" x14ac:dyDescent="0.35">
      <c r="B9" s="55" t="s">
        <v>16</v>
      </c>
      <c r="C9" s="6"/>
      <c r="D9" s="6"/>
      <c r="E9" s="6"/>
      <c r="F9" s="6"/>
      <c r="G9" s="6"/>
      <c r="H9" s="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4" customHeight="1" thickBot="1" x14ac:dyDescent="0.25">
      <c r="C11" s="6"/>
      <c r="D11" s="6"/>
      <c r="E11" s="6"/>
      <c r="F11" s="6"/>
      <c r="G11" s="6"/>
      <c r="H11" s="6"/>
      <c r="I11" s="57">
        <v>1</v>
      </c>
      <c r="J11" s="57">
        <v>2</v>
      </c>
      <c r="K11" s="57">
        <v>3</v>
      </c>
      <c r="L11" s="57">
        <v>4</v>
      </c>
      <c r="M11" s="57">
        <v>5</v>
      </c>
      <c r="N11" s="57">
        <v>6</v>
      </c>
      <c r="O11" s="57">
        <v>7</v>
      </c>
      <c r="P11" s="57">
        <v>8</v>
      </c>
      <c r="Q11" s="57">
        <v>9</v>
      </c>
      <c r="R11" s="57">
        <v>10</v>
      </c>
      <c r="S11" s="57">
        <v>11</v>
      </c>
      <c r="T11" s="57">
        <v>12</v>
      </c>
      <c r="U11" s="57">
        <v>13</v>
      </c>
      <c r="V11" s="57">
        <v>14</v>
      </c>
      <c r="W11" s="57">
        <v>15</v>
      </c>
      <c r="X11" s="57">
        <v>16</v>
      </c>
      <c r="Y11" s="57">
        <v>17</v>
      </c>
      <c r="Z11" s="57">
        <v>18</v>
      </c>
      <c r="AA11" s="57">
        <v>19</v>
      </c>
      <c r="AB11" s="57">
        <v>20</v>
      </c>
      <c r="AC11" s="57">
        <v>21</v>
      </c>
      <c r="AD11" s="57">
        <v>22</v>
      </c>
      <c r="AE11" s="57">
        <v>23</v>
      </c>
      <c r="AF11" s="57">
        <v>24</v>
      </c>
    </row>
    <row r="12" spans="1:32" ht="16.5" thickBot="1" x14ac:dyDescent="0.25">
      <c r="B12" s="4"/>
      <c r="C12" s="6"/>
      <c r="D12" s="6"/>
      <c r="E12" s="6"/>
      <c r="F12" s="6"/>
      <c r="G12" s="6"/>
      <c r="H12" s="6"/>
      <c r="I12" s="58">
        <f>YEAR(B6)</f>
        <v>2022</v>
      </c>
      <c r="J12" s="59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58">
        <f>I12+1</f>
        <v>2023</v>
      </c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</row>
    <row r="13" spans="1:32" ht="23.25" thickBot="1" x14ac:dyDescent="0.25">
      <c r="A13" s="62" t="s">
        <v>27</v>
      </c>
      <c r="B13" s="63" t="s">
        <v>22</v>
      </c>
      <c r="C13" s="64" t="s">
        <v>28</v>
      </c>
      <c r="D13" s="65" t="s">
        <v>19</v>
      </c>
      <c r="E13" s="65" t="s">
        <v>7</v>
      </c>
      <c r="F13" s="65" t="s">
        <v>21</v>
      </c>
      <c r="G13" s="65" t="s">
        <v>10</v>
      </c>
      <c r="H13" s="66" t="s">
        <v>20</v>
      </c>
      <c r="I13" s="67">
        <v>1</v>
      </c>
      <c r="J13" s="68">
        <v>2</v>
      </c>
      <c r="K13" s="68">
        <v>3</v>
      </c>
      <c r="L13" s="68">
        <v>4</v>
      </c>
      <c r="M13" s="68">
        <v>5</v>
      </c>
      <c r="N13" s="68">
        <v>6</v>
      </c>
      <c r="O13" s="68">
        <v>7</v>
      </c>
      <c r="P13" s="68">
        <v>8</v>
      </c>
      <c r="Q13" s="68">
        <v>9</v>
      </c>
      <c r="R13" s="68">
        <v>10</v>
      </c>
      <c r="S13" s="68">
        <v>11</v>
      </c>
      <c r="T13" s="69">
        <v>12</v>
      </c>
      <c r="U13" s="67">
        <v>1</v>
      </c>
      <c r="V13" s="68">
        <v>2</v>
      </c>
      <c r="W13" s="68">
        <v>3</v>
      </c>
      <c r="X13" s="68">
        <v>4</v>
      </c>
      <c r="Y13" s="68">
        <v>5</v>
      </c>
      <c r="Z13" s="70">
        <v>6</v>
      </c>
      <c r="AA13" s="70">
        <v>7</v>
      </c>
      <c r="AB13" s="70">
        <v>8</v>
      </c>
      <c r="AC13" s="70">
        <v>9</v>
      </c>
      <c r="AD13" s="70">
        <v>10</v>
      </c>
      <c r="AE13" s="70">
        <v>11</v>
      </c>
      <c r="AF13" s="71">
        <v>12</v>
      </c>
    </row>
    <row r="14" spans="1:32" ht="15" customHeight="1" x14ac:dyDescent="0.2">
      <c r="A14" s="72">
        <v>10</v>
      </c>
      <c r="B14" s="73" t="s">
        <v>0</v>
      </c>
      <c r="C14" s="74"/>
      <c r="D14" s="74">
        <v>7</v>
      </c>
      <c r="E14" s="74">
        <f>IF(ISBLANK(C14),$C$6,INDEX($F$14:$F$19,MATCH(C14,$A$14:$A$19,0))+1+$G14)</f>
        <v>2</v>
      </c>
      <c r="F14" s="74">
        <f>E14+D14-1</f>
        <v>8</v>
      </c>
      <c r="G14" s="74"/>
      <c r="H14" s="74">
        <v>1</v>
      </c>
      <c r="I14" s="14"/>
      <c r="J14" s="14"/>
      <c r="K14" s="14"/>
      <c r="L14" s="75"/>
      <c r="M14" s="75"/>
      <c r="N14" s="75"/>
      <c r="O14" s="75"/>
      <c r="P14" s="75"/>
      <c r="Q14" s="75"/>
      <c r="R14" s="75"/>
      <c r="S14" s="12"/>
      <c r="T14" s="30"/>
      <c r="U14" s="33"/>
      <c r="V14" s="14"/>
      <c r="W14" s="15"/>
      <c r="X14" s="14"/>
      <c r="Y14" s="14"/>
      <c r="Z14" s="14"/>
      <c r="AA14" s="14"/>
      <c r="AB14" s="14"/>
      <c r="AC14" s="14"/>
      <c r="AD14" s="14"/>
      <c r="AE14" s="14"/>
      <c r="AF14" s="13"/>
    </row>
    <row r="15" spans="1:32" x14ac:dyDescent="0.2">
      <c r="A15" s="76">
        <v>20</v>
      </c>
      <c r="B15" s="77" t="s">
        <v>6</v>
      </c>
      <c r="C15" s="78">
        <v>10</v>
      </c>
      <c r="D15" s="78">
        <v>5</v>
      </c>
      <c r="E15" s="78">
        <f t="shared" ref="E15:E19" si="0">IF(ISBLANK(C15),$C$6,INDEX($F$14:$F$19,MATCH(C15,$A$14:$A$19,0))+1+$G15)</f>
        <v>7</v>
      </c>
      <c r="F15" s="78">
        <f t="shared" ref="F15:F19" si="1">E15+D15-1</f>
        <v>11</v>
      </c>
      <c r="G15" s="78">
        <v>-2</v>
      </c>
      <c r="H15" s="78">
        <v>2</v>
      </c>
      <c r="I15" s="19"/>
      <c r="J15" s="19"/>
      <c r="K15" s="19"/>
      <c r="L15" s="79"/>
      <c r="M15" s="79"/>
      <c r="N15" s="79"/>
      <c r="O15" s="79"/>
      <c r="P15" s="79"/>
      <c r="Q15" s="79"/>
      <c r="R15" s="79"/>
      <c r="S15" s="18"/>
      <c r="T15" s="31"/>
      <c r="U15" s="34"/>
      <c r="V15" s="19"/>
      <c r="W15" s="20"/>
      <c r="X15" s="19"/>
      <c r="Y15" s="19"/>
      <c r="Z15" s="19"/>
      <c r="AA15" s="19"/>
      <c r="AB15" s="19"/>
      <c r="AC15" s="19"/>
      <c r="AD15" s="19"/>
      <c r="AE15" s="19"/>
      <c r="AF15" s="22"/>
    </row>
    <row r="16" spans="1:32" x14ac:dyDescent="0.2">
      <c r="A16" s="76">
        <v>30</v>
      </c>
      <c r="B16" s="77" t="s">
        <v>1</v>
      </c>
      <c r="C16" s="78">
        <v>20</v>
      </c>
      <c r="D16" s="78">
        <v>4</v>
      </c>
      <c r="E16" s="78">
        <f t="shared" si="0"/>
        <v>12</v>
      </c>
      <c r="F16" s="78">
        <f t="shared" si="1"/>
        <v>15</v>
      </c>
      <c r="G16" s="78">
        <v>0</v>
      </c>
      <c r="H16" s="78">
        <v>3</v>
      </c>
      <c r="I16" s="19"/>
      <c r="J16" s="19"/>
      <c r="K16" s="19"/>
      <c r="L16" s="79"/>
      <c r="M16" s="79"/>
      <c r="N16" s="79"/>
      <c r="O16" s="79"/>
      <c r="P16" s="79"/>
      <c r="Q16" s="79"/>
      <c r="R16" s="79"/>
      <c r="S16" s="18"/>
      <c r="T16" s="31"/>
      <c r="U16" s="34"/>
      <c r="V16" s="19"/>
      <c r="W16" s="20"/>
      <c r="X16" s="19"/>
      <c r="Y16" s="19"/>
      <c r="Z16" s="19"/>
      <c r="AA16" s="19"/>
      <c r="AB16" s="19"/>
      <c r="AC16" s="19"/>
      <c r="AD16" s="19"/>
      <c r="AE16" s="19"/>
      <c r="AF16" s="22"/>
    </row>
    <row r="17" spans="1:35" s="80" customFormat="1" x14ac:dyDescent="0.2">
      <c r="A17" s="76">
        <v>40</v>
      </c>
      <c r="B17" s="77" t="s">
        <v>3</v>
      </c>
      <c r="C17" s="78">
        <v>20</v>
      </c>
      <c r="D17" s="78">
        <v>5</v>
      </c>
      <c r="E17" s="78">
        <f t="shared" si="0"/>
        <v>13</v>
      </c>
      <c r="F17" s="78">
        <f t="shared" si="1"/>
        <v>17</v>
      </c>
      <c r="G17" s="78">
        <v>1</v>
      </c>
      <c r="H17" s="78">
        <v>4</v>
      </c>
      <c r="I17" s="19"/>
      <c r="J17" s="19"/>
      <c r="K17" s="19"/>
      <c r="L17" s="79"/>
      <c r="M17" s="79"/>
      <c r="N17" s="79"/>
      <c r="O17" s="79"/>
      <c r="P17" s="79"/>
      <c r="Q17" s="79"/>
      <c r="R17" s="79"/>
      <c r="S17" s="18"/>
      <c r="T17" s="31"/>
      <c r="U17" s="34"/>
      <c r="V17" s="19"/>
      <c r="W17" s="20"/>
      <c r="X17" s="19"/>
      <c r="Y17" s="19"/>
      <c r="Z17" s="19"/>
      <c r="AA17" s="19"/>
      <c r="AB17" s="19"/>
      <c r="AC17" s="19"/>
      <c r="AD17" s="19"/>
      <c r="AE17" s="19"/>
      <c r="AF17" s="22"/>
      <c r="AI17" s="2"/>
    </row>
    <row r="18" spans="1:35" s="80" customFormat="1" x14ac:dyDescent="0.2">
      <c r="A18" s="76">
        <v>50</v>
      </c>
      <c r="B18" s="77" t="s">
        <v>4</v>
      </c>
      <c r="C18" s="78">
        <v>30</v>
      </c>
      <c r="D18" s="78">
        <v>3</v>
      </c>
      <c r="E18" s="78">
        <f t="shared" si="0"/>
        <v>16</v>
      </c>
      <c r="F18" s="78">
        <f t="shared" si="1"/>
        <v>18</v>
      </c>
      <c r="G18" s="78"/>
      <c r="H18" s="78">
        <v>5</v>
      </c>
      <c r="I18" s="19"/>
      <c r="J18" s="19"/>
      <c r="K18" s="19"/>
      <c r="L18" s="79"/>
      <c r="M18" s="79"/>
      <c r="N18" s="79"/>
      <c r="O18" s="79"/>
      <c r="P18" s="79"/>
      <c r="Q18" s="79"/>
      <c r="R18" s="79"/>
      <c r="S18" s="18"/>
      <c r="T18" s="31"/>
      <c r="U18" s="34"/>
      <c r="V18" s="19"/>
      <c r="W18" s="20"/>
      <c r="X18" s="19"/>
      <c r="Y18" s="19"/>
      <c r="Z18" s="19"/>
      <c r="AA18" s="19"/>
      <c r="AB18" s="19"/>
      <c r="AC18" s="19"/>
      <c r="AD18" s="19"/>
      <c r="AE18" s="19"/>
      <c r="AF18" s="22"/>
    </row>
    <row r="19" spans="1:35" s="80" customFormat="1" ht="15.75" thickBot="1" x14ac:dyDescent="0.25">
      <c r="A19" s="81">
        <v>60</v>
      </c>
      <c r="B19" s="82" t="s">
        <v>5</v>
      </c>
      <c r="C19" s="83">
        <v>50</v>
      </c>
      <c r="D19" s="83">
        <v>2</v>
      </c>
      <c r="E19" s="83">
        <f t="shared" si="0"/>
        <v>18</v>
      </c>
      <c r="F19" s="83">
        <f t="shared" si="1"/>
        <v>19</v>
      </c>
      <c r="G19" s="83">
        <v>-1</v>
      </c>
      <c r="H19" s="83">
        <v>6</v>
      </c>
      <c r="I19" s="27"/>
      <c r="J19" s="27"/>
      <c r="K19" s="27"/>
      <c r="L19" s="84"/>
      <c r="M19" s="84"/>
      <c r="N19" s="84"/>
      <c r="O19" s="84"/>
      <c r="P19" s="84"/>
      <c r="Q19" s="84"/>
      <c r="R19" s="84"/>
      <c r="S19" s="26"/>
      <c r="T19" s="32"/>
      <c r="U19" s="35"/>
      <c r="V19" s="27"/>
      <c r="W19" s="28"/>
      <c r="X19" s="27"/>
      <c r="Y19" s="27"/>
      <c r="Z19" s="27"/>
      <c r="AA19" s="27"/>
      <c r="AB19" s="27"/>
      <c r="AC19" s="27"/>
      <c r="AD19" s="27"/>
      <c r="AE19" s="27"/>
      <c r="AF19" s="29"/>
    </row>
    <row r="23" spans="1:35" x14ac:dyDescent="0.2"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</sheetData>
  <conditionalFormatting sqref="I13:AF13">
    <cfRule type="expression" dxfId="19" priority="1">
      <formula>I$11=$C$7</formula>
    </cfRule>
  </conditionalFormatting>
  <conditionalFormatting sqref="I14:AF19">
    <cfRule type="expression" dxfId="18" priority="2" stopIfTrue="1">
      <formula>AND(I$11&gt;=$E14,I$11&lt;=$F14,$H14=1)</formula>
    </cfRule>
    <cfRule type="expression" dxfId="17" priority="3" stopIfTrue="1">
      <formula>AND(I$11&gt;=$E14,I$11&lt;=$F14,$H14=2)</formula>
    </cfRule>
    <cfRule type="expression" dxfId="16" priority="4" stopIfTrue="1">
      <formula>AND(I$11&gt;=$E14,I$11&lt;=$F14,$H14=3)</formula>
    </cfRule>
    <cfRule type="expression" dxfId="15" priority="5" stopIfTrue="1">
      <formula>AND(I$11&gt;=$E14,I$11&lt;=$F14,$H14=4)</formula>
    </cfRule>
    <cfRule type="expression" dxfId="14" priority="6" stopIfTrue="1">
      <formula>AND(I$11&gt;=$E14,I$11&lt;=$F14,$H14=5)</formula>
    </cfRule>
    <cfRule type="expression" dxfId="13" priority="7" stopIfTrue="1">
      <formula>AND(I$11&gt;=$E14,I$11&lt;=$F14,$H14=6)</formula>
    </cfRule>
  </conditionalFormatting>
  <hyperlinks>
    <hyperlink ref="A1:H1" r:id="rId1" display="Файл скачан с сайта excel2.ru &gt;&gt;&gt;"/>
    <hyperlink ref="I1" r:id="rId2" display="Файл скачан с сайта excel2.ru &gt;&gt;&gt;"/>
    <hyperlink ref="J1" r:id="rId3" display="Файл скачан с сайта excel2.ru &gt;&gt;&gt;"/>
    <hyperlink ref="K1" r:id="rId4" display="Файл скачан с сайта excel2.ru &gt;&gt;&gt;"/>
    <hyperlink ref="L1" r:id="rId5" display="Файл скачан с сайта excel2.ru &gt;&gt;&gt;"/>
    <hyperlink ref="M1" r:id="rId6" display="Файл скачан с сайта excel2.ru &gt;&gt;&gt;"/>
    <hyperlink ref="N1" r:id="rId7" display="Файл скачан с сайта excel2.ru &gt;&gt;&gt;"/>
    <hyperlink ref="O1" r:id="rId8" display="Файл скачан с сайта excel2.ru &gt;&gt;&gt;"/>
    <hyperlink ref="P1" r:id="rId9" display="Файл скачан с сайта excel2.ru &gt;&gt;&gt;"/>
    <hyperlink ref="Q1" r:id="rId10" display="Файл скачан с сайта excel2.ru &gt;&gt;&gt;"/>
    <hyperlink ref="R1" r:id="rId11" display="Файл скачан с сайта excel2.ru &gt;&gt;&gt;"/>
    <hyperlink ref="S1" r:id="rId12" display="Файл скачан с сайта excel2.ru &gt;&gt;&gt;"/>
    <hyperlink ref="T1" r:id="rId13" display="Файл скачан с сайта excel2.ru &gt;&gt;&gt;"/>
    <hyperlink ref="U1" r:id="rId14" display="Файл скачан с сайта excel2.ru &gt;&gt;&gt;"/>
    <hyperlink ref="V1" r:id="rId15" display="Файл скачан с сайта excel2.ru &gt;&gt;&gt;"/>
    <hyperlink ref="A2" r:id="rId16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17"/>
  <headerFooter alignWithMargins="0">
    <oddFooter>&amp;C&amp;12Страница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zoomScale="85" zoomScaleNormal="85" zoomScaleSheetLayoutView="40" workbookViewId="0">
      <selection activeCell="A2" sqref="A2"/>
    </sheetView>
  </sheetViews>
  <sheetFormatPr defaultRowHeight="15" x14ac:dyDescent="0.2"/>
  <cols>
    <col min="1" max="1" width="20.28515625" style="2" customWidth="1"/>
    <col min="2" max="2" width="44" style="2" customWidth="1"/>
    <col min="3" max="3" width="9.5703125" style="7" bestFit="1" customWidth="1"/>
    <col min="4" max="8" width="5" style="7" customWidth="1"/>
    <col min="9" max="32" width="4.28515625" style="2" customWidth="1"/>
    <col min="33" max="33" width="2.85546875" style="2" customWidth="1"/>
    <col min="34" max="34" width="9.140625" style="2" customWidth="1"/>
    <col min="35" max="40" width="9.140625" style="2"/>
    <col min="41" max="41" width="4.140625" style="2" customWidth="1"/>
    <col min="42" max="271" width="9.140625" style="2"/>
    <col min="272" max="272" width="10" style="2" customWidth="1"/>
    <col min="273" max="352" width="9.140625" style="2"/>
    <col min="353" max="353" width="8.5703125" style="2" customWidth="1"/>
    <col min="354" max="16384" width="9.140625" style="2"/>
  </cols>
  <sheetData>
    <row r="1" spans="1:32" ht="25.5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32" ht="15.75" x14ac:dyDescent="0.25">
      <c r="A2" s="184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2" ht="18" x14ac:dyDescent="0.2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32" x14ac:dyDescent="0.2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6" spans="1:32" ht="30" x14ac:dyDescent="0.2">
      <c r="A6" s="51" t="s">
        <v>29</v>
      </c>
      <c r="B6" s="52">
        <v>44593</v>
      </c>
      <c r="C6" s="2">
        <f>MONTH(B6)</f>
        <v>2</v>
      </c>
    </row>
    <row r="7" spans="1:32" x14ac:dyDescent="0.2">
      <c r="A7" s="53" t="s">
        <v>17</v>
      </c>
      <c r="B7" s="52">
        <v>44805</v>
      </c>
      <c r="C7" s="54">
        <f>MONTH(B7)+12*(YEAR(B7)-YEAR(B6))</f>
        <v>9</v>
      </c>
    </row>
    <row r="9" spans="1:32" ht="45" customHeight="1" x14ac:dyDescent="0.35">
      <c r="B9" s="55" t="s">
        <v>16</v>
      </c>
      <c r="C9" s="6"/>
      <c r="D9" s="6"/>
      <c r="E9" s="6"/>
      <c r="F9" s="6"/>
      <c r="G9" s="6"/>
      <c r="H9" s="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4" customHeight="1" x14ac:dyDescent="0.2">
      <c r="C11" s="6"/>
      <c r="D11" s="6"/>
      <c r="E11" s="6"/>
      <c r="F11" s="6"/>
      <c r="G11" s="6"/>
      <c r="H11" s="6"/>
      <c r="I11" s="57">
        <v>1</v>
      </c>
      <c r="J11" s="57">
        <v>2</v>
      </c>
      <c r="K11" s="57">
        <v>3</v>
      </c>
      <c r="L11" s="57">
        <v>4</v>
      </c>
      <c r="M11" s="57">
        <v>5</v>
      </c>
      <c r="N11" s="57">
        <v>6</v>
      </c>
      <c r="O11" s="57">
        <v>7</v>
      </c>
      <c r="P11" s="57">
        <v>8</v>
      </c>
      <c r="Q11" s="57">
        <v>9</v>
      </c>
      <c r="R11" s="57">
        <v>10</v>
      </c>
      <c r="S11" s="57">
        <v>11</v>
      </c>
      <c r="T11" s="57">
        <v>12</v>
      </c>
      <c r="U11" s="57">
        <v>13</v>
      </c>
      <c r="V11" s="57">
        <v>14</v>
      </c>
      <c r="W11" s="57">
        <v>15</v>
      </c>
      <c r="X11" s="57">
        <v>16</v>
      </c>
      <c r="Y11" s="57">
        <v>17</v>
      </c>
      <c r="Z11" s="57">
        <v>18</v>
      </c>
      <c r="AA11" s="57">
        <v>19</v>
      </c>
      <c r="AB11" s="57">
        <v>20</v>
      </c>
      <c r="AC11" s="57">
        <v>21</v>
      </c>
      <c r="AD11" s="57">
        <v>22</v>
      </c>
      <c r="AE11" s="57">
        <v>23</v>
      </c>
      <c r="AF11" s="57">
        <v>24</v>
      </c>
    </row>
    <row r="12" spans="1:32" ht="15.75" x14ac:dyDescent="0.2">
      <c r="B12" s="4"/>
      <c r="C12" s="6"/>
      <c r="D12" s="6"/>
      <c r="E12" s="6"/>
      <c r="F12" s="6"/>
      <c r="G12" s="6"/>
      <c r="H12" s="6"/>
      <c r="I12" s="131">
        <f>YEAR(B6)</f>
        <v>2022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7">
        <f>I12+1</f>
        <v>2023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</row>
    <row r="13" spans="1:32" ht="15.75" x14ac:dyDescent="0.2">
      <c r="A13" s="132" t="s">
        <v>27</v>
      </c>
      <c r="B13" s="133" t="s">
        <v>22</v>
      </c>
      <c r="C13" s="134" t="s">
        <v>28</v>
      </c>
      <c r="D13" s="134" t="s">
        <v>19</v>
      </c>
      <c r="E13" s="134" t="s">
        <v>7</v>
      </c>
      <c r="F13" s="134" t="s">
        <v>21</v>
      </c>
      <c r="G13" s="134" t="s">
        <v>10</v>
      </c>
      <c r="H13" s="143" t="s">
        <v>32</v>
      </c>
      <c r="I13" s="129">
        <v>1</v>
      </c>
      <c r="J13" s="129">
        <v>2</v>
      </c>
      <c r="K13" s="129">
        <v>3</v>
      </c>
      <c r="L13" s="129">
        <v>4</v>
      </c>
      <c r="M13" s="129">
        <v>5</v>
      </c>
      <c r="N13" s="129">
        <v>6</v>
      </c>
      <c r="O13" s="129">
        <v>7</v>
      </c>
      <c r="P13" s="129">
        <v>8</v>
      </c>
      <c r="Q13" s="129">
        <v>9</v>
      </c>
      <c r="R13" s="129">
        <v>10</v>
      </c>
      <c r="S13" s="129">
        <v>11</v>
      </c>
      <c r="T13" s="129">
        <v>12</v>
      </c>
      <c r="U13" s="129">
        <v>1</v>
      </c>
      <c r="V13" s="129">
        <v>2</v>
      </c>
      <c r="W13" s="129">
        <v>3</v>
      </c>
      <c r="X13" s="129">
        <v>4</v>
      </c>
      <c r="Y13" s="129">
        <v>5</v>
      </c>
      <c r="Z13" s="130">
        <v>6</v>
      </c>
      <c r="AA13" s="130">
        <v>7</v>
      </c>
      <c r="AB13" s="130">
        <v>8</v>
      </c>
      <c r="AC13" s="130">
        <v>9</v>
      </c>
      <c r="AD13" s="130">
        <v>10</v>
      </c>
      <c r="AE13" s="130">
        <v>11</v>
      </c>
      <c r="AF13" s="130">
        <v>12</v>
      </c>
    </row>
    <row r="14" spans="1:32" ht="15" customHeight="1" x14ac:dyDescent="0.2">
      <c r="A14" s="135">
        <v>10</v>
      </c>
      <c r="B14" s="136" t="s">
        <v>0</v>
      </c>
      <c r="C14" s="137"/>
      <c r="D14" s="137">
        <v>7</v>
      </c>
      <c r="E14" s="137">
        <f>IF(ISBLANK(C14),$C$6,INDEX($F$14:$F$19,MATCH(C14,$A$14:$A$19,0))+1+$G14)</f>
        <v>2</v>
      </c>
      <c r="F14" s="137">
        <f>E14+D14-1</f>
        <v>8</v>
      </c>
      <c r="G14" s="137"/>
      <c r="H14" s="138">
        <v>7</v>
      </c>
      <c r="I14" s="152"/>
      <c r="J14" s="153"/>
      <c r="K14" s="153"/>
      <c r="L14" s="154"/>
      <c r="M14" s="154"/>
      <c r="N14" s="154"/>
      <c r="O14" s="154"/>
      <c r="P14" s="154"/>
      <c r="Q14" s="154"/>
      <c r="R14" s="154"/>
      <c r="S14" s="155"/>
      <c r="T14" s="153"/>
      <c r="U14" s="153"/>
      <c r="V14" s="153"/>
      <c r="W14" s="156"/>
      <c r="X14" s="153"/>
      <c r="Y14" s="153"/>
      <c r="Z14" s="153"/>
      <c r="AA14" s="153"/>
      <c r="AB14" s="153"/>
      <c r="AC14" s="153"/>
      <c r="AD14" s="153"/>
      <c r="AE14" s="153"/>
      <c r="AF14" s="157"/>
    </row>
    <row r="15" spans="1:32" x14ac:dyDescent="0.2">
      <c r="A15" s="135">
        <v>20</v>
      </c>
      <c r="B15" s="136" t="s">
        <v>6</v>
      </c>
      <c r="C15" s="137">
        <v>10</v>
      </c>
      <c r="D15" s="137">
        <v>5</v>
      </c>
      <c r="E15" s="137">
        <f t="shared" ref="E15:E19" si="0">IF(ISBLANK(C15),$C$6,INDEX($F$14:$F$19,MATCH(C15,$A$14:$A$19,0))+1+$G15)</f>
        <v>7</v>
      </c>
      <c r="F15" s="137">
        <f t="shared" ref="F15:F19" si="1">E15+D15-1</f>
        <v>11</v>
      </c>
      <c r="G15" s="137">
        <v>-2</v>
      </c>
      <c r="H15" s="138">
        <v>3</v>
      </c>
      <c r="I15" s="144"/>
      <c r="J15" s="139"/>
      <c r="K15" s="139"/>
      <c r="L15" s="140"/>
      <c r="M15" s="140"/>
      <c r="N15" s="140"/>
      <c r="O15" s="140"/>
      <c r="P15" s="140"/>
      <c r="Q15" s="140"/>
      <c r="R15" s="140"/>
      <c r="S15" s="141"/>
      <c r="T15" s="139"/>
      <c r="U15" s="139"/>
      <c r="V15" s="139"/>
      <c r="W15" s="142"/>
      <c r="X15" s="139"/>
      <c r="Y15" s="139"/>
      <c r="Z15" s="139"/>
      <c r="AA15" s="139"/>
      <c r="AB15" s="139"/>
      <c r="AC15" s="139"/>
      <c r="AD15" s="139"/>
      <c r="AE15" s="139"/>
      <c r="AF15" s="145"/>
    </row>
    <row r="16" spans="1:32" x14ac:dyDescent="0.2">
      <c r="A16" s="135">
        <v>30</v>
      </c>
      <c r="B16" s="136" t="s">
        <v>1</v>
      </c>
      <c r="C16" s="137">
        <v>20</v>
      </c>
      <c r="D16" s="137">
        <v>4</v>
      </c>
      <c r="E16" s="137">
        <f t="shared" si="0"/>
        <v>12</v>
      </c>
      <c r="F16" s="137">
        <f t="shared" si="1"/>
        <v>15</v>
      </c>
      <c r="G16" s="137">
        <v>0</v>
      </c>
      <c r="H16" s="138"/>
      <c r="I16" s="144"/>
      <c r="J16" s="139"/>
      <c r="K16" s="139"/>
      <c r="L16" s="140"/>
      <c r="M16" s="140"/>
      <c r="N16" s="140"/>
      <c r="O16" s="140"/>
      <c r="P16" s="140"/>
      <c r="Q16" s="140"/>
      <c r="R16" s="140"/>
      <c r="S16" s="141"/>
      <c r="T16" s="139"/>
      <c r="U16" s="139"/>
      <c r="V16" s="139"/>
      <c r="W16" s="142"/>
      <c r="X16" s="139"/>
      <c r="Y16" s="139"/>
      <c r="Z16" s="139"/>
      <c r="AA16" s="139"/>
      <c r="AB16" s="139"/>
      <c r="AC16" s="139"/>
      <c r="AD16" s="139"/>
      <c r="AE16" s="139"/>
      <c r="AF16" s="145"/>
    </row>
    <row r="17" spans="1:35" s="80" customFormat="1" x14ac:dyDescent="0.2">
      <c r="A17" s="135">
        <v>40</v>
      </c>
      <c r="B17" s="136" t="s">
        <v>3</v>
      </c>
      <c r="C17" s="137">
        <v>20</v>
      </c>
      <c r="D17" s="137">
        <v>5</v>
      </c>
      <c r="E17" s="137">
        <f t="shared" si="0"/>
        <v>13</v>
      </c>
      <c r="F17" s="137">
        <f t="shared" si="1"/>
        <v>17</v>
      </c>
      <c r="G17" s="137">
        <v>1</v>
      </c>
      <c r="H17" s="138"/>
      <c r="I17" s="144"/>
      <c r="J17" s="139"/>
      <c r="K17" s="139"/>
      <c r="L17" s="140"/>
      <c r="M17" s="140"/>
      <c r="N17" s="140"/>
      <c r="O17" s="140"/>
      <c r="P17" s="140"/>
      <c r="Q17" s="140"/>
      <c r="R17" s="140"/>
      <c r="S17" s="141"/>
      <c r="T17" s="139"/>
      <c r="U17" s="139"/>
      <c r="V17" s="139"/>
      <c r="W17" s="142"/>
      <c r="X17" s="139"/>
      <c r="Y17" s="139"/>
      <c r="Z17" s="139"/>
      <c r="AA17" s="139"/>
      <c r="AB17" s="139"/>
      <c r="AC17" s="139"/>
      <c r="AD17" s="139"/>
      <c r="AE17" s="139"/>
      <c r="AF17" s="145"/>
      <c r="AI17" s="2"/>
    </row>
    <row r="18" spans="1:35" s="80" customFormat="1" x14ac:dyDescent="0.2">
      <c r="A18" s="135">
        <v>50</v>
      </c>
      <c r="B18" s="136" t="s">
        <v>4</v>
      </c>
      <c r="C18" s="137">
        <v>30</v>
      </c>
      <c r="D18" s="137">
        <v>3</v>
      </c>
      <c r="E18" s="137">
        <f t="shared" si="0"/>
        <v>16</v>
      </c>
      <c r="F18" s="137">
        <f t="shared" si="1"/>
        <v>18</v>
      </c>
      <c r="G18" s="137"/>
      <c r="H18" s="138"/>
      <c r="I18" s="144"/>
      <c r="J18" s="139"/>
      <c r="K18" s="139"/>
      <c r="L18" s="140"/>
      <c r="M18" s="140"/>
      <c r="N18" s="140"/>
      <c r="O18" s="140"/>
      <c r="P18" s="140"/>
      <c r="Q18" s="140"/>
      <c r="R18" s="140"/>
      <c r="S18" s="141"/>
      <c r="T18" s="139"/>
      <c r="U18" s="139"/>
      <c r="V18" s="139"/>
      <c r="W18" s="142"/>
      <c r="X18" s="139"/>
      <c r="Y18" s="139"/>
      <c r="Z18" s="139"/>
      <c r="AA18" s="139"/>
      <c r="AB18" s="139"/>
      <c r="AC18" s="139"/>
      <c r="AD18" s="139"/>
      <c r="AE18" s="139"/>
      <c r="AF18" s="145"/>
      <c r="AI18" s="2"/>
    </row>
    <row r="19" spans="1:35" s="80" customFormat="1" x14ac:dyDescent="0.2">
      <c r="A19" s="135">
        <v>60</v>
      </c>
      <c r="B19" s="136" t="s">
        <v>5</v>
      </c>
      <c r="C19" s="137">
        <v>50</v>
      </c>
      <c r="D19" s="137">
        <v>2</v>
      </c>
      <c r="E19" s="137">
        <f t="shared" si="0"/>
        <v>18</v>
      </c>
      <c r="F19" s="137">
        <f t="shared" si="1"/>
        <v>19</v>
      </c>
      <c r="G19" s="137">
        <v>-1</v>
      </c>
      <c r="H19" s="138"/>
      <c r="I19" s="146"/>
      <c r="J19" s="147"/>
      <c r="K19" s="147"/>
      <c r="L19" s="148"/>
      <c r="M19" s="148"/>
      <c r="N19" s="148"/>
      <c r="O19" s="148"/>
      <c r="P19" s="148"/>
      <c r="Q19" s="148"/>
      <c r="R19" s="148"/>
      <c r="S19" s="149"/>
      <c r="T19" s="147"/>
      <c r="U19" s="147"/>
      <c r="V19" s="147"/>
      <c r="W19" s="150"/>
      <c r="X19" s="147"/>
      <c r="Y19" s="147"/>
      <c r="Z19" s="147"/>
      <c r="AA19" s="147"/>
      <c r="AB19" s="147"/>
      <c r="AC19" s="147"/>
      <c r="AD19" s="147"/>
      <c r="AE19" s="147"/>
      <c r="AF19" s="151"/>
      <c r="AI19" s="2"/>
    </row>
    <row r="23" spans="1:35" x14ac:dyDescent="0.2"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</sheetData>
  <conditionalFormatting sqref="I13:AF13">
    <cfRule type="expression" dxfId="12" priority="2">
      <formula>I$11=$C$7</formula>
    </cfRule>
  </conditionalFormatting>
  <conditionalFormatting sqref="I14:AF19">
    <cfRule type="expression" dxfId="11" priority="3" stopIfTrue="1">
      <formula>AND(I$11&gt;=$E14,I$11&lt;=$E14+$H14-1)</formula>
    </cfRule>
    <cfRule type="expression" dxfId="10" priority="4" stopIfTrue="1">
      <formula>AND(I$11&gt;=$E14,I$11&lt;=$F14)</formula>
    </cfRule>
  </conditionalFormatting>
  <conditionalFormatting sqref="H14:H19">
    <cfRule type="cellIs" dxfId="9" priority="1" operator="greaterThan">
      <formula>$D14</formula>
    </cfRule>
  </conditionalFormatting>
  <hyperlinks>
    <hyperlink ref="A1:H1" r:id="rId1" display="Файл скачан с сайта excel2.ru &gt;&gt;&gt;"/>
    <hyperlink ref="I1" r:id="rId2" display="Файл скачан с сайта excel2.ru &gt;&gt;&gt;"/>
    <hyperlink ref="J1" r:id="rId3" display="Файл скачан с сайта excel2.ru &gt;&gt;&gt;"/>
    <hyperlink ref="K1" r:id="rId4" display="Файл скачан с сайта excel2.ru &gt;&gt;&gt;"/>
    <hyperlink ref="L1" r:id="rId5" display="Файл скачан с сайта excel2.ru &gt;&gt;&gt;"/>
    <hyperlink ref="M1" r:id="rId6" display="Файл скачан с сайта excel2.ru &gt;&gt;&gt;"/>
    <hyperlink ref="N1" r:id="rId7" display="Файл скачан с сайта excel2.ru &gt;&gt;&gt;"/>
    <hyperlink ref="O1" r:id="rId8" display="Файл скачан с сайта excel2.ru &gt;&gt;&gt;"/>
    <hyperlink ref="P1" r:id="rId9" display="Файл скачан с сайта excel2.ru &gt;&gt;&gt;"/>
    <hyperlink ref="Q1" r:id="rId10" display="Файл скачан с сайта excel2.ru &gt;&gt;&gt;"/>
    <hyperlink ref="R1" r:id="rId11" display="Файл скачан с сайта excel2.ru &gt;&gt;&gt;"/>
    <hyperlink ref="S1" r:id="rId12" display="Файл скачан с сайта excel2.ru &gt;&gt;&gt;"/>
    <hyperlink ref="T1" r:id="rId13" display="Файл скачан с сайта excel2.ru &gt;&gt;&gt;"/>
    <hyperlink ref="U1" r:id="rId14" display="Файл скачан с сайта excel2.ru &gt;&gt;&gt;"/>
    <hyperlink ref="V1" r:id="rId15" display="Файл скачан с сайта excel2.ru &gt;&gt;&gt;"/>
    <hyperlink ref="A2" r:id="rId16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17"/>
  <headerFooter alignWithMargins="0">
    <oddFooter>&amp;C&amp;12Страница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zoomScale="85" zoomScaleNormal="85" zoomScaleSheetLayoutView="40" workbookViewId="0">
      <selection activeCell="A5" sqref="A5"/>
    </sheetView>
  </sheetViews>
  <sheetFormatPr defaultRowHeight="15" x14ac:dyDescent="0.2"/>
  <cols>
    <col min="1" max="1" width="20.28515625" style="2" customWidth="1"/>
    <col min="2" max="2" width="44" style="2" customWidth="1"/>
    <col min="3" max="3" width="9.5703125" style="7" bestFit="1" customWidth="1"/>
    <col min="4" max="9" width="5" style="7" customWidth="1"/>
    <col min="10" max="33" width="4.28515625" style="2" customWidth="1"/>
    <col min="34" max="34" width="2.85546875" style="2" customWidth="1"/>
    <col min="35" max="35" width="12" style="2" bestFit="1" customWidth="1"/>
    <col min="36" max="41" width="9.140625" style="2"/>
    <col min="42" max="42" width="4.140625" style="2" customWidth="1"/>
    <col min="43" max="272" width="9.140625" style="2"/>
    <col min="273" max="273" width="10" style="2" customWidth="1"/>
    <col min="274" max="353" width="9.140625" style="2"/>
    <col min="354" max="354" width="8.5703125" style="2" customWidth="1"/>
    <col min="355" max="16384" width="9.140625" style="2"/>
  </cols>
  <sheetData>
    <row r="1" spans="1:35" ht="25.5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35" ht="15.75" x14ac:dyDescent="0.25">
      <c r="A2" s="184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35" ht="18" x14ac:dyDescent="0.2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35" x14ac:dyDescent="0.2">
      <c r="A4" s="49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6" spans="1:35" ht="30" x14ac:dyDescent="0.2">
      <c r="A6" s="51" t="s">
        <v>29</v>
      </c>
      <c r="B6" s="52">
        <v>44593</v>
      </c>
      <c r="C6" s="2">
        <f>MONTH(B6)</f>
        <v>2</v>
      </c>
    </row>
    <row r="7" spans="1:35" x14ac:dyDescent="0.2">
      <c r="A7" s="53" t="s">
        <v>17</v>
      </c>
      <c r="B7" s="52">
        <v>44805</v>
      </c>
      <c r="C7" s="54">
        <f>MONTH(B7)+12*(YEAR(B7)-YEAR(B6))</f>
        <v>9</v>
      </c>
    </row>
    <row r="9" spans="1:35" ht="45" customHeight="1" x14ac:dyDescent="0.35">
      <c r="B9" s="55" t="s">
        <v>16</v>
      </c>
      <c r="C9" s="6"/>
      <c r="D9" s="6"/>
      <c r="E9" s="6"/>
      <c r="F9" s="6"/>
      <c r="G9" s="6"/>
      <c r="H9" s="6"/>
      <c r="I9" s="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5" x14ac:dyDescent="0.2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5" ht="24" customHeight="1" x14ac:dyDescent="0.2">
      <c r="C11" s="6"/>
      <c r="D11" s="6"/>
      <c r="E11" s="6"/>
      <c r="F11" s="6"/>
      <c r="G11" s="6"/>
      <c r="H11" s="6"/>
      <c r="I11" s="6"/>
      <c r="J11" s="57">
        <v>1</v>
      </c>
      <c r="K11" s="57">
        <v>2</v>
      </c>
      <c r="L11" s="57">
        <v>3</v>
      </c>
      <c r="M11" s="57">
        <v>4</v>
      </c>
      <c r="N11" s="57">
        <v>5</v>
      </c>
      <c r="O11" s="57">
        <v>6</v>
      </c>
      <c r="P11" s="57">
        <v>7</v>
      </c>
      <c r="Q11" s="57">
        <v>8</v>
      </c>
      <c r="R11" s="57">
        <v>9</v>
      </c>
      <c r="S11" s="57">
        <v>10</v>
      </c>
      <c r="T11" s="57">
        <v>11</v>
      </c>
      <c r="U11" s="57">
        <v>12</v>
      </c>
      <c r="V11" s="57">
        <v>13</v>
      </c>
      <c r="W11" s="57">
        <v>14</v>
      </c>
      <c r="X11" s="57">
        <v>15</v>
      </c>
      <c r="Y11" s="57">
        <v>16</v>
      </c>
      <c r="Z11" s="57">
        <v>17</v>
      </c>
      <c r="AA11" s="57">
        <v>18</v>
      </c>
      <c r="AB11" s="57">
        <v>19</v>
      </c>
      <c r="AC11" s="57">
        <v>20</v>
      </c>
      <c r="AD11" s="57">
        <v>21</v>
      </c>
      <c r="AE11" s="57">
        <v>22</v>
      </c>
      <c r="AF11" s="57">
        <v>23</v>
      </c>
      <c r="AG11" s="57">
        <v>24</v>
      </c>
    </row>
    <row r="12" spans="1:35" ht="15.75" x14ac:dyDescent="0.2">
      <c r="B12" s="4"/>
      <c r="C12" s="6"/>
      <c r="D12" s="6"/>
      <c r="E12" s="6"/>
      <c r="F12" s="6"/>
      <c r="G12" s="6"/>
      <c r="H12" s="6"/>
      <c r="I12" s="6"/>
      <c r="J12" s="131">
        <f>YEAR(B6)</f>
        <v>2022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7">
        <f>J12+1</f>
        <v>2023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</row>
    <row r="13" spans="1:35" ht="22.5" x14ac:dyDescent="0.2">
      <c r="A13" s="183" t="s">
        <v>27</v>
      </c>
      <c r="B13" s="133" t="s">
        <v>22</v>
      </c>
      <c r="C13" s="179" t="s">
        <v>28</v>
      </c>
      <c r="D13" s="179" t="s">
        <v>19</v>
      </c>
      <c r="E13" s="134" t="s">
        <v>7</v>
      </c>
      <c r="F13" s="134" t="s">
        <v>21</v>
      </c>
      <c r="G13" s="179" t="s">
        <v>10</v>
      </c>
      <c r="H13" s="180" t="s">
        <v>32</v>
      </c>
      <c r="I13" s="180" t="s">
        <v>35</v>
      </c>
      <c r="J13" s="129">
        <v>1</v>
      </c>
      <c r="K13" s="129">
        <v>2</v>
      </c>
      <c r="L13" s="129">
        <v>3</v>
      </c>
      <c r="M13" s="129">
        <v>4</v>
      </c>
      <c r="N13" s="129">
        <v>5</v>
      </c>
      <c r="O13" s="129">
        <v>6</v>
      </c>
      <c r="P13" s="129">
        <v>7</v>
      </c>
      <c r="Q13" s="129">
        <v>8</v>
      </c>
      <c r="R13" s="129">
        <v>9</v>
      </c>
      <c r="S13" s="129">
        <v>10</v>
      </c>
      <c r="T13" s="129">
        <v>11</v>
      </c>
      <c r="U13" s="129">
        <v>12</v>
      </c>
      <c r="V13" s="129">
        <v>1</v>
      </c>
      <c r="W13" s="129">
        <v>2</v>
      </c>
      <c r="X13" s="129">
        <v>3</v>
      </c>
      <c r="Y13" s="129">
        <v>4</v>
      </c>
      <c r="Z13" s="129">
        <v>5</v>
      </c>
      <c r="AA13" s="130">
        <v>6</v>
      </c>
      <c r="AB13" s="130">
        <v>7</v>
      </c>
      <c r="AC13" s="130">
        <v>8</v>
      </c>
      <c r="AD13" s="130">
        <v>9</v>
      </c>
      <c r="AE13" s="130">
        <v>10</v>
      </c>
      <c r="AF13" s="130">
        <v>11</v>
      </c>
      <c r="AG13" s="130">
        <v>12</v>
      </c>
      <c r="AI13" s="134" t="s">
        <v>36</v>
      </c>
    </row>
    <row r="14" spans="1:35" ht="15" customHeight="1" x14ac:dyDescent="0.2">
      <c r="A14" s="135">
        <v>10</v>
      </c>
      <c r="B14" s="136" t="s">
        <v>0</v>
      </c>
      <c r="C14" s="137"/>
      <c r="D14" s="137">
        <v>7</v>
      </c>
      <c r="E14" s="137">
        <f>IF(ISBLANK(C14),$C$6,INDEX($AI$14:$AI$19,MATCH(C14,$A$14:$A$19,0))+1+$G14)</f>
        <v>2</v>
      </c>
      <c r="F14" s="137">
        <f>E14+D14-1</f>
        <v>8</v>
      </c>
      <c r="G14" s="137"/>
      <c r="H14" s="138">
        <v>6</v>
      </c>
      <c r="I14" s="138">
        <v>2</v>
      </c>
      <c r="J14" s="152"/>
      <c r="K14" s="153"/>
      <c r="L14" s="153"/>
      <c r="M14" s="154"/>
      <c r="N14" s="154"/>
      <c r="O14" s="154"/>
      <c r="P14" s="154"/>
      <c r="Q14" s="154"/>
      <c r="R14" s="154"/>
      <c r="S14" s="154"/>
      <c r="T14" s="155"/>
      <c r="U14" s="153"/>
      <c r="V14" s="153"/>
      <c r="W14" s="153"/>
      <c r="X14" s="156"/>
      <c r="Y14" s="153"/>
      <c r="Z14" s="153"/>
      <c r="AA14" s="153"/>
      <c r="AB14" s="153"/>
      <c r="AC14" s="153"/>
      <c r="AD14" s="153"/>
      <c r="AE14" s="153"/>
      <c r="AF14" s="153"/>
      <c r="AG14" s="157"/>
      <c r="AI14" s="137">
        <f>F14+I14</f>
        <v>10</v>
      </c>
    </row>
    <row r="15" spans="1:35" x14ac:dyDescent="0.2">
      <c r="A15" s="135">
        <v>20</v>
      </c>
      <c r="B15" s="136" t="s">
        <v>6</v>
      </c>
      <c r="C15" s="137">
        <v>10</v>
      </c>
      <c r="D15" s="137">
        <v>5</v>
      </c>
      <c r="E15" s="137">
        <f t="shared" ref="E15:E19" si="0">IF(ISBLANK(C15),$C$6,INDEX($AI$14:$AI$19,MATCH(C15,$A$14:$A$19,0))+1+$G15)</f>
        <v>11</v>
      </c>
      <c r="F15" s="137">
        <f t="shared" ref="F15:F19" si="1">E15+D15-1</f>
        <v>15</v>
      </c>
      <c r="G15" s="137"/>
      <c r="H15" s="138"/>
      <c r="I15" s="138"/>
      <c r="J15" s="144"/>
      <c r="K15" s="139"/>
      <c r="L15" s="139"/>
      <c r="M15" s="140"/>
      <c r="N15" s="140"/>
      <c r="O15" s="140"/>
      <c r="P15" s="140"/>
      <c r="Q15" s="140"/>
      <c r="R15" s="140"/>
      <c r="S15" s="140"/>
      <c r="T15" s="141"/>
      <c r="U15" s="139"/>
      <c r="V15" s="139"/>
      <c r="W15" s="139"/>
      <c r="X15" s="142"/>
      <c r="Y15" s="139"/>
      <c r="Z15" s="139"/>
      <c r="AA15" s="139"/>
      <c r="AB15" s="139"/>
      <c r="AC15" s="139"/>
      <c r="AD15" s="139"/>
      <c r="AE15" s="139"/>
      <c r="AF15" s="139"/>
      <c r="AG15" s="145"/>
      <c r="AI15" s="137">
        <f t="shared" ref="AI15:AI19" si="2">F15+I15</f>
        <v>15</v>
      </c>
    </row>
    <row r="16" spans="1:35" x14ac:dyDescent="0.2">
      <c r="A16" s="135">
        <v>30</v>
      </c>
      <c r="B16" s="136" t="s">
        <v>1</v>
      </c>
      <c r="C16" s="137">
        <v>20</v>
      </c>
      <c r="D16" s="137">
        <v>3</v>
      </c>
      <c r="E16" s="137">
        <f t="shared" si="0"/>
        <v>16</v>
      </c>
      <c r="F16" s="137">
        <f t="shared" si="1"/>
        <v>18</v>
      </c>
      <c r="G16" s="137"/>
      <c r="H16" s="138"/>
      <c r="I16" s="138">
        <v>1</v>
      </c>
      <c r="J16" s="144"/>
      <c r="K16" s="139"/>
      <c r="L16" s="139"/>
      <c r="M16" s="140"/>
      <c r="N16" s="140"/>
      <c r="O16" s="140"/>
      <c r="P16" s="140"/>
      <c r="Q16" s="140"/>
      <c r="R16" s="140"/>
      <c r="S16" s="140"/>
      <c r="T16" s="141"/>
      <c r="U16" s="139"/>
      <c r="V16" s="139"/>
      <c r="W16" s="139"/>
      <c r="X16" s="142"/>
      <c r="Y16" s="139"/>
      <c r="Z16" s="139"/>
      <c r="AA16" s="139"/>
      <c r="AB16" s="139"/>
      <c r="AC16" s="139"/>
      <c r="AD16" s="139"/>
      <c r="AE16" s="139"/>
      <c r="AF16" s="139"/>
      <c r="AG16" s="145"/>
      <c r="AI16" s="137">
        <f t="shared" si="2"/>
        <v>19</v>
      </c>
    </row>
    <row r="17" spans="1:36" s="80" customFormat="1" x14ac:dyDescent="0.2">
      <c r="A17" s="135">
        <v>40</v>
      </c>
      <c r="B17" s="136" t="s">
        <v>3</v>
      </c>
      <c r="C17" s="137">
        <v>30</v>
      </c>
      <c r="D17" s="137">
        <v>3</v>
      </c>
      <c r="E17" s="137">
        <f t="shared" si="0"/>
        <v>19</v>
      </c>
      <c r="F17" s="137">
        <f t="shared" si="1"/>
        <v>21</v>
      </c>
      <c r="G17" s="137">
        <v>-1</v>
      </c>
      <c r="H17" s="138"/>
      <c r="I17" s="138"/>
      <c r="J17" s="144"/>
      <c r="K17" s="139"/>
      <c r="L17" s="139"/>
      <c r="M17" s="140"/>
      <c r="N17" s="140"/>
      <c r="O17" s="140"/>
      <c r="P17" s="140"/>
      <c r="Q17" s="140"/>
      <c r="R17" s="140"/>
      <c r="S17" s="140"/>
      <c r="T17" s="141"/>
      <c r="U17" s="139"/>
      <c r="V17" s="139"/>
      <c r="W17" s="139"/>
      <c r="X17" s="142"/>
      <c r="Y17" s="139"/>
      <c r="Z17" s="139"/>
      <c r="AA17" s="139"/>
      <c r="AB17" s="139"/>
      <c r="AC17" s="139"/>
      <c r="AD17" s="139"/>
      <c r="AE17" s="139"/>
      <c r="AF17" s="139"/>
      <c r="AG17" s="145"/>
      <c r="AI17" s="137">
        <f t="shared" si="2"/>
        <v>21</v>
      </c>
      <c r="AJ17" s="2"/>
    </row>
    <row r="18" spans="1:36" s="80" customFormat="1" x14ac:dyDescent="0.2">
      <c r="A18" s="135">
        <v>50</v>
      </c>
      <c r="B18" s="136" t="s">
        <v>4</v>
      </c>
      <c r="C18" s="137">
        <v>40</v>
      </c>
      <c r="D18" s="137">
        <v>3</v>
      </c>
      <c r="E18" s="137">
        <f t="shared" si="0"/>
        <v>22</v>
      </c>
      <c r="F18" s="137">
        <f t="shared" si="1"/>
        <v>24</v>
      </c>
      <c r="G18" s="137"/>
      <c r="H18" s="138"/>
      <c r="I18" s="138"/>
      <c r="J18" s="144"/>
      <c r="K18" s="139"/>
      <c r="L18" s="139"/>
      <c r="M18" s="140"/>
      <c r="N18" s="140"/>
      <c r="O18" s="140"/>
      <c r="P18" s="140"/>
      <c r="Q18" s="140"/>
      <c r="R18" s="140"/>
      <c r="S18" s="140"/>
      <c r="T18" s="141"/>
      <c r="U18" s="139"/>
      <c r="V18" s="139"/>
      <c r="W18" s="139"/>
      <c r="X18" s="142"/>
      <c r="Y18" s="139"/>
      <c r="Z18" s="139"/>
      <c r="AA18" s="139"/>
      <c r="AB18" s="139"/>
      <c r="AC18" s="139"/>
      <c r="AD18" s="139"/>
      <c r="AE18" s="139"/>
      <c r="AF18" s="139"/>
      <c r="AG18" s="145"/>
      <c r="AI18" s="137">
        <f t="shared" si="2"/>
        <v>24</v>
      </c>
      <c r="AJ18" s="2"/>
    </row>
    <row r="19" spans="1:36" s="80" customFormat="1" x14ac:dyDescent="0.2">
      <c r="A19" s="135">
        <v>60</v>
      </c>
      <c r="B19" s="136" t="s">
        <v>5</v>
      </c>
      <c r="C19" s="137">
        <v>50</v>
      </c>
      <c r="D19" s="137">
        <v>2</v>
      </c>
      <c r="E19" s="137">
        <f t="shared" si="0"/>
        <v>24</v>
      </c>
      <c r="F19" s="137">
        <f t="shared" si="1"/>
        <v>25</v>
      </c>
      <c r="G19" s="137">
        <v>-1</v>
      </c>
      <c r="H19" s="138"/>
      <c r="I19" s="138"/>
      <c r="J19" s="146"/>
      <c r="K19" s="147"/>
      <c r="L19" s="147"/>
      <c r="M19" s="148"/>
      <c r="N19" s="148"/>
      <c r="O19" s="148"/>
      <c r="P19" s="148"/>
      <c r="Q19" s="148"/>
      <c r="R19" s="148"/>
      <c r="S19" s="148"/>
      <c r="T19" s="149"/>
      <c r="U19" s="147"/>
      <c r="V19" s="147"/>
      <c r="W19" s="147"/>
      <c r="X19" s="150"/>
      <c r="Y19" s="147"/>
      <c r="Z19" s="147"/>
      <c r="AA19" s="147"/>
      <c r="AB19" s="147"/>
      <c r="AC19" s="147"/>
      <c r="AD19" s="147"/>
      <c r="AE19" s="147"/>
      <c r="AF19" s="147"/>
      <c r="AG19" s="151"/>
      <c r="AI19" s="137">
        <f t="shared" si="2"/>
        <v>25</v>
      </c>
      <c r="AJ19" s="2"/>
    </row>
    <row r="23" spans="1:36" x14ac:dyDescent="0.2"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1:36" ht="15.75" x14ac:dyDescent="0.25">
      <c r="A24" s="181" t="s">
        <v>37</v>
      </c>
    </row>
    <row r="25" spans="1:36" x14ac:dyDescent="0.2">
      <c r="A25" s="182" t="s">
        <v>38</v>
      </c>
    </row>
  </sheetData>
  <conditionalFormatting sqref="J13:AG13">
    <cfRule type="expression" dxfId="4" priority="3">
      <formula>J$11=$C$7</formula>
    </cfRule>
  </conditionalFormatting>
  <conditionalFormatting sqref="J14:AG19">
    <cfRule type="expression" dxfId="3" priority="1">
      <formula>AND(J$11&gt;$F14,J$11&lt;=$F14+$I14)</formula>
    </cfRule>
    <cfRule type="expression" dxfId="2" priority="4" stopIfTrue="1">
      <formula>AND(J$11&gt;=$E14,J$11&lt;=$E14+$H14-1)</formula>
    </cfRule>
    <cfRule type="expression" dxfId="1" priority="5" stopIfTrue="1">
      <formula>AND(J$11&gt;=$E14,J$11&lt;=$F14)</formula>
    </cfRule>
  </conditionalFormatting>
  <conditionalFormatting sqref="H14:I19">
    <cfRule type="cellIs" dxfId="0" priority="2" operator="greaterThan">
      <formula>$D14</formula>
    </cfRule>
  </conditionalFormatting>
  <hyperlinks>
    <hyperlink ref="A1:H1" r:id="rId1" display="Файл скачан с сайта excel2.ru &gt;&gt;&gt;"/>
    <hyperlink ref="J1" r:id="rId2" display="Файл скачан с сайта excel2.ru &gt;&gt;&gt;"/>
    <hyperlink ref="L1" r:id="rId3" display="Файл скачан с сайта excel2.ru &gt;&gt;&gt;"/>
    <hyperlink ref="M1" r:id="rId4" display="Файл скачан с сайта excel2.ru &gt;&gt;&gt;"/>
    <hyperlink ref="N1" r:id="rId5" display="Файл скачан с сайта excel2.ru &gt;&gt;&gt;"/>
    <hyperlink ref="O1" r:id="rId6" display="Файл скачан с сайта excel2.ru &gt;&gt;&gt;"/>
    <hyperlink ref="P1" r:id="rId7" display="Файл скачан с сайта excel2.ru &gt;&gt;&gt;"/>
    <hyperlink ref="Q1" r:id="rId8" display="Файл скачан с сайта excel2.ru &gt;&gt;&gt;"/>
    <hyperlink ref="R1" r:id="rId9" display="Файл скачан с сайта excel2.ru &gt;&gt;&gt;"/>
    <hyperlink ref="S1" r:id="rId10" display="Файл скачан с сайта excel2.ru &gt;&gt;&gt;"/>
    <hyperlink ref="T1" r:id="rId11" display="Файл скачан с сайта excel2.ru &gt;&gt;&gt;"/>
    <hyperlink ref="U1" r:id="rId12" display="Файл скачан с сайта excel2.ru &gt;&gt;&gt;"/>
    <hyperlink ref="V1" r:id="rId13" display="Файл скачан с сайта excel2.ru &gt;&gt;&gt;"/>
    <hyperlink ref="W1" r:id="rId14" display="Файл скачан с сайта excel2.ru &gt;&gt;&gt;"/>
    <hyperlink ref="A2" r:id="rId15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16"/>
  <headerFooter alignWithMargins="0">
    <oddFooter>&amp;C&amp;12Страница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K21"/>
  <sheetViews>
    <sheetView zoomScaleNormal="100" zoomScaleSheetLayoutView="40" workbookViewId="0">
      <selection activeCell="C23" sqref="C23"/>
    </sheetView>
  </sheetViews>
  <sheetFormatPr defaultRowHeight="15" x14ac:dyDescent="0.2"/>
  <cols>
    <col min="1" max="1" width="16" style="2" customWidth="1"/>
    <col min="2" max="2" width="28.140625" style="2" bestFit="1" customWidth="1"/>
    <col min="3" max="3" width="5.5703125" style="2" bestFit="1" customWidth="1"/>
    <col min="4" max="5" width="3.85546875" style="7" customWidth="1"/>
    <col min="6" max="6" width="4" style="2" bestFit="1" customWidth="1"/>
    <col min="7" max="8" width="4.28515625" style="7" customWidth="1"/>
    <col min="9" max="32" width="3.7109375" style="2" customWidth="1"/>
    <col min="33" max="33" width="3.140625" style="2" customWidth="1"/>
    <col min="34" max="34" width="16.28515625" style="2" customWidth="1"/>
    <col min="35" max="35" width="17" style="2" bestFit="1" customWidth="1"/>
    <col min="36" max="36" width="9" style="7" bestFit="1" customWidth="1"/>
    <col min="37" max="37" width="6.28515625" style="2" bestFit="1" customWidth="1"/>
    <col min="38" max="41" width="9.140625" style="2"/>
    <col min="42" max="42" width="4.140625" style="2" customWidth="1"/>
    <col min="43" max="16384" width="9.140625" style="2"/>
  </cols>
  <sheetData>
    <row r="1" spans="1:37" ht="25.5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7" ht="15.75" x14ac:dyDescent="0.25">
      <c r="A2" s="184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7" ht="18" x14ac:dyDescent="0.2">
      <c r="A3" s="47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7" x14ac:dyDescent="0.2">
      <c r="A4" s="49" t="s">
        <v>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6" spans="1:37" ht="25.5" x14ac:dyDescent="0.2">
      <c r="A6" s="158" t="s">
        <v>29</v>
      </c>
      <c r="B6" s="174">
        <v>44652</v>
      </c>
      <c r="C6" s="2">
        <f>MONTH(B6)</f>
        <v>4</v>
      </c>
    </row>
    <row r="7" spans="1:37" x14ac:dyDescent="0.2">
      <c r="A7" s="159" t="s">
        <v>17</v>
      </c>
      <c r="B7" s="174">
        <v>44743</v>
      </c>
      <c r="C7" s="54">
        <f>MONTH(B7)+12*(YEAR(B7)-YEAR(B6))</f>
        <v>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7" x14ac:dyDescent="0.2">
      <c r="A8" s="4"/>
      <c r="B8" s="4"/>
      <c r="C8" s="4"/>
      <c r="D8" s="6"/>
      <c r="E8" s="6"/>
      <c r="G8" s="6"/>
      <c r="H8" s="6"/>
      <c r="I8" s="6">
        <v>1</v>
      </c>
      <c r="J8" s="6">
        <v>2</v>
      </c>
      <c r="K8" s="6">
        <v>3</v>
      </c>
      <c r="L8" s="6">
        <v>4</v>
      </c>
      <c r="M8" s="6">
        <v>5</v>
      </c>
      <c r="N8" s="6">
        <v>6</v>
      </c>
      <c r="O8" s="6">
        <v>7</v>
      </c>
      <c r="P8" s="6">
        <v>8</v>
      </c>
      <c r="Q8" s="6">
        <v>9</v>
      </c>
      <c r="R8" s="6">
        <v>10</v>
      </c>
      <c r="S8" s="6">
        <v>11</v>
      </c>
      <c r="T8" s="6">
        <v>12</v>
      </c>
      <c r="U8" s="6">
        <v>13</v>
      </c>
      <c r="V8" s="6">
        <v>14</v>
      </c>
      <c r="W8" s="6">
        <v>15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6">
        <v>21</v>
      </c>
      <c r="AD8" s="160">
        <v>22</v>
      </c>
      <c r="AE8" s="160">
        <v>23</v>
      </c>
      <c r="AF8" s="160">
        <v>24</v>
      </c>
      <c r="AJ8" s="6"/>
    </row>
    <row r="9" spans="1:37" ht="13.5" customHeight="1" x14ac:dyDescent="0.2">
      <c r="A9" s="4"/>
      <c r="B9" s="4"/>
      <c r="C9" s="4"/>
      <c r="D9" s="6"/>
      <c r="E9" s="6"/>
      <c r="G9" s="6"/>
      <c r="H9" s="6"/>
      <c r="I9" s="161">
        <f>YEAR(B6)</f>
        <v>2022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1">
        <f>I9+1</f>
        <v>2023</v>
      </c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J9" s="6"/>
    </row>
    <row r="10" spans="1:37" ht="28.5" customHeight="1" x14ac:dyDescent="0.2">
      <c r="A10" s="163" t="s">
        <v>2</v>
      </c>
      <c r="B10" s="133" t="s">
        <v>22</v>
      </c>
      <c r="C10" s="164" t="s">
        <v>12</v>
      </c>
      <c r="D10" s="134" t="s">
        <v>11</v>
      </c>
      <c r="E10" s="134" t="s">
        <v>7</v>
      </c>
      <c r="F10" s="134" t="s">
        <v>21</v>
      </c>
      <c r="G10" s="134" t="s">
        <v>10</v>
      </c>
      <c r="H10" s="134" t="s">
        <v>8</v>
      </c>
      <c r="I10" s="165">
        <v>1</v>
      </c>
      <c r="J10" s="165">
        <v>2</v>
      </c>
      <c r="K10" s="165">
        <v>3</v>
      </c>
      <c r="L10" s="165">
        <v>4</v>
      </c>
      <c r="M10" s="165">
        <v>5</v>
      </c>
      <c r="N10" s="165">
        <v>6</v>
      </c>
      <c r="O10" s="165">
        <v>7</v>
      </c>
      <c r="P10" s="165">
        <v>8</v>
      </c>
      <c r="Q10" s="165">
        <v>9</v>
      </c>
      <c r="R10" s="165">
        <v>10</v>
      </c>
      <c r="S10" s="165">
        <v>11</v>
      </c>
      <c r="T10" s="165">
        <v>12</v>
      </c>
      <c r="U10" s="165">
        <v>1</v>
      </c>
      <c r="V10" s="165">
        <v>2</v>
      </c>
      <c r="W10" s="165">
        <v>3</v>
      </c>
      <c r="X10" s="165">
        <v>4</v>
      </c>
      <c r="Y10" s="165">
        <v>5</v>
      </c>
      <c r="Z10" s="166">
        <v>6</v>
      </c>
      <c r="AA10" s="166">
        <v>7</v>
      </c>
      <c r="AB10" s="166">
        <v>8</v>
      </c>
      <c r="AC10" s="166">
        <v>9</v>
      </c>
      <c r="AD10" s="166">
        <v>10</v>
      </c>
      <c r="AE10" s="166">
        <v>11</v>
      </c>
      <c r="AF10" s="166">
        <v>12</v>
      </c>
      <c r="AH10" s="134" t="s">
        <v>9</v>
      </c>
      <c r="AI10" s="134" t="s">
        <v>34</v>
      </c>
      <c r="AJ10" s="6"/>
      <c r="AK10" s="6"/>
    </row>
    <row r="11" spans="1:37" ht="15.75" customHeight="1" x14ac:dyDescent="0.2">
      <c r="A11" s="167">
        <v>10</v>
      </c>
      <c r="B11" s="168" t="s">
        <v>0</v>
      </c>
      <c r="C11" s="169"/>
      <c r="D11" s="137">
        <v>1</v>
      </c>
      <c r="E11" s="137">
        <f>IF(ISBLANK(C11),$C$6,INDEX($F$11:$F$16,MATCH(C11,$A$11:$A$16,0))+1+G11)</f>
        <v>4</v>
      </c>
      <c r="F11" s="137">
        <f>D11+E11-1</f>
        <v>4</v>
      </c>
      <c r="G11" s="170">
        <v>0</v>
      </c>
      <c r="H11" s="170">
        <v>50</v>
      </c>
      <c r="I11" s="171">
        <f t="shared" ref="I11:R16" si="0">IF(AND(I$8&gt;=$E11,I$8&lt;=$F11),IF((I$8-$E11)&gt;$AH11-1,IF((I$8-$E11-$AH11)&gt;0,0,$AI11),100),-1)</f>
        <v>-1</v>
      </c>
      <c r="J11" s="171">
        <f t="shared" si="0"/>
        <v>-1</v>
      </c>
      <c r="K11" s="171">
        <f t="shared" si="0"/>
        <v>-1</v>
      </c>
      <c r="L11" s="171">
        <f t="shared" si="0"/>
        <v>50</v>
      </c>
      <c r="M11" s="171">
        <f t="shared" si="0"/>
        <v>-1</v>
      </c>
      <c r="N11" s="171">
        <f t="shared" si="0"/>
        <v>-1</v>
      </c>
      <c r="O11" s="171">
        <f t="shared" si="0"/>
        <v>-1</v>
      </c>
      <c r="P11" s="171">
        <f t="shared" si="0"/>
        <v>-1</v>
      </c>
      <c r="Q11" s="171">
        <f t="shared" si="0"/>
        <v>-1</v>
      </c>
      <c r="R11" s="171">
        <f t="shared" si="0"/>
        <v>-1</v>
      </c>
      <c r="S11" s="171">
        <f t="shared" ref="S11:AF16" si="1">IF(AND(S$8&gt;=$E11,S$8&lt;=$F11),IF((S$8-$E11)&gt;$AH11-1,IF((S$8-$E11-$AH11)&gt;0,0,$AI11),100),-1)</f>
        <v>-1</v>
      </c>
      <c r="T11" s="171">
        <f t="shared" si="1"/>
        <v>-1</v>
      </c>
      <c r="U11" s="171">
        <f t="shared" si="1"/>
        <v>-1</v>
      </c>
      <c r="V11" s="171">
        <f t="shared" si="1"/>
        <v>-1</v>
      </c>
      <c r="W11" s="171">
        <f t="shared" si="1"/>
        <v>-1</v>
      </c>
      <c r="X11" s="171">
        <f t="shared" si="1"/>
        <v>-1</v>
      </c>
      <c r="Y11" s="171">
        <f t="shared" si="1"/>
        <v>-1</v>
      </c>
      <c r="Z11" s="171">
        <f t="shared" si="1"/>
        <v>-1</v>
      </c>
      <c r="AA11" s="171">
        <f t="shared" si="1"/>
        <v>-1</v>
      </c>
      <c r="AB11" s="171">
        <f t="shared" si="1"/>
        <v>-1</v>
      </c>
      <c r="AC11" s="171">
        <f t="shared" si="1"/>
        <v>-1</v>
      </c>
      <c r="AD11" s="171">
        <f t="shared" si="1"/>
        <v>-1</v>
      </c>
      <c r="AE11" s="171">
        <f t="shared" si="1"/>
        <v>-1</v>
      </c>
      <c r="AF11" s="171">
        <f t="shared" si="1"/>
        <v>-1</v>
      </c>
      <c r="AH11" s="137">
        <f t="shared" ref="AH11:AH16" si="2">INT(D11*H11/100)</f>
        <v>0</v>
      </c>
      <c r="AI11" s="137">
        <f t="shared" ref="AI11:AI16" si="3">MOD(D11*H11,100)</f>
        <v>50</v>
      </c>
      <c r="AJ11" s="6"/>
    </row>
    <row r="12" spans="1:37" x14ac:dyDescent="0.2">
      <c r="A12" s="167">
        <v>20</v>
      </c>
      <c r="B12" s="168" t="s">
        <v>6</v>
      </c>
      <c r="C12" s="172">
        <v>10</v>
      </c>
      <c r="D12" s="137">
        <v>2</v>
      </c>
      <c r="E12" s="137">
        <f t="shared" ref="E12:E16" si="4">IF(ISBLANK(C12),$C$6,INDEX($F$11:$F$16,MATCH(C12,$A$11:$A$16,0))+1+G12)</f>
        <v>5</v>
      </c>
      <c r="F12" s="137">
        <f t="shared" ref="F12:F16" si="5">D12+E12-1</f>
        <v>6</v>
      </c>
      <c r="G12" s="170">
        <v>0</v>
      </c>
      <c r="H12" s="170">
        <v>75</v>
      </c>
      <c r="I12" s="171">
        <f t="shared" si="0"/>
        <v>-1</v>
      </c>
      <c r="J12" s="171">
        <f t="shared" si="0"/>
        <v>-1</v>
      </c>
      <c r="K12" s="171">
        <f t="shared" si="0"/>
        <v>-1</v>
      </c>
      <c r="L12" s="171">
        <f t="shared" si="0"/>
        <v>-1</v>
      </c>
      <c r="M12" s="171">
        <f t="shared" si="0"/>
        <v>100</v>
      </c>
      <c r="N12" s="171">
        <f t="shared" si="0"/>
        <v>50</v>
      </c>
      <c r="O12" s="171">
        <f t="shared" si="0"/>
        <v>-1</v>
      </c>
      <c r="P12" s="171">
        <f t="shared" si="0"/>
        <v>-1</v>
      </c>
      <c r="Q12" s="171">
        <f t="shared" si="0"/>
        <v>-1</v>
      </c>
      <c r="R12" s="171">
        <f t="shared" si="0"/>
        <v>-1</v>
      </c>
      <c r="S12" s="171">
        <f t="shared" si="1"/>
        <v>-1</v>
      </c>
      <c r="T12" s="171">
        <f t="shared" si="1"/>
        <v>-1</v>
      </c>
      <c r="U12" s="171">
        <f t="shared" si="1"/>
        <v>-1</v>
      </c>
      <c r="V12" s="171">
        <f t="shared" si="1"/>
        <v>-1</v>
      </c>
      <c r="W12" s="171">
        <f t="shared" si="1"/>
        <v>-1</v>
      </c>
      <c r="X12" s="171">
        <f t="shared" si="1"/>
        <v>-1</v>
      </c>
      <c r="Y12" s="171">
        <f t="shared" si="1"/>
        <v>-1</v>
      </c>
      <c r="Z12" s="171">
        <f t="shared" si="1"/>
        <v>-1</v>
      </c>
      <c r="AA12" s="171">
        <f t="shared" si="1"/>
        <v>-1</v>
      </c>
      <c r="AB12" s="171">
        <f t="shared" si="1"/>
        <v>-1</v>
      </c>
      <c r="AC12" s="171">
        <f t="shared" si="1"/>
        <v>-1</v>
      </c>
      <c r="AD12" s="171">
        <f t="shared" si="1"/>
        <v>-1</v>
      </c>
      <c r="AE12" s="171">
        <f t="shared" si="1"/>
        <v>-1</v>
      </c>
      <c r="AF12" s="171">
        <f t="shared" si="1"/>
        <v>-1</v>
      </c>
      <c r="AH12" s="137">
        <f t="shared" si="2"/>
        <v>1</v>
      </c>
      <c r="AI12" s="137">
        <f t="shared" si="3"/>
        <v>50</v>
      </c>
      <c r="AJ12" s="6"/>
    </row>
    <row r="13" spans="1:37" x14ac:dyDescent="0.2">
      <c r="A13" s="167">
        <v>30</v>
      </c>
      <c r="B13" s="168" t="s">
        <v>1</v>
      </c>
      <c r="C13" s="172">
        <v>20</v>
      </c>
      <c r="D13" s="137">
        <v>4</v>
      </c>
      <c r="E13" s="137">
        <f t="shared" si="4"/>
        <v>8</v>
      </c>
      <c r="F13" s="137">
        <f t="shared" si="5"/>
        <v>11</v>
      </c>
      <c r="G13" s="170">
        <v>1</v>
      </c>
      <c r="H13" s="170">
        <v>50</v>
      </c>
      <c r="I13" s="171">
        <f t="shared" si="0"/>
        <v>-1</v>
      </c>
      <c r="J13" s="171">
        <f t="shared" si="0"/>
        <v>-1</v>
      </c>
      <c r="K13" s="171">
        <f t="shared" si="0"/>
        <v>-1</v>
      </c>
      <c r="L13" s="171">
        <f t="shared" si="0"/>
        <v>-1</v>
      </c>
      <c r="M13" s="171">
        <f t="shared" si="0"/>
        <v>-1</v>
      </c>
      <c r="N13" s="171">
        <f t="shared" si="0"/>
        <v>-1</v>
      </c>
      <c r="O13" s="171">
        <f t="shared" si="0"/>
        <v>-1</v>
      </c>
      <c r="P13" s="171">
        <f t="shared" si="0"/>
        <v>100</v>
      </c>
      <c r="Q13" s="171">
        <f t="shared" si="0"/>
        <v>100</v>
      </c>
      <c r="R13" s="171">
        <f t="shared" si="0"/>
        <v>0</v>
      </c>
      <c r="S13" s="171">
        <f t="shared" si="1"/>
        <v>0</v>
      </c>
      <c r="T13" s="171">
        <f t="shared" si="1"/>
        <v>-1</v>
      </c>
      <c r="U13" s="171">
        <f t="shared" si="1"/>
        <v>-1</v>
      </c>
      <c r="V13" s="171">
        <f t="shared" si="1"/>
        <v>-1</v>
      </c>
      <c r="W13" s="171">
        <f t="shared" si="1"/>
        <v>-1</v>
      </c>
      <c r="X13" s="171">
        <f t="shared" si="1"/>
        <v>-1</v>
      </c>
      <c r="Y13" s="171">
        <f t="shared" si="1"/>
        <v>-1</v>
      </c>
      <c r="Z13" s="171">
        <f t="shared" si="1"/>
        <v>-1</v>
      </c>
      <c r="AA13" s="171">
        <f t="shared" si="1"/>
        <v>-1</v>
      </c>
      <c r="AB13" s="171">
        <f t="shared" si="1"/>
        <v>-1</v>
      </c>
      <c r="AC13" s="171">
        <f t="shared" si="1"/>
        <v>-1</v>
      </c>
      <c r="AD13" s="171">
        <f t="shared" si="1"/>
        <v>-1</v>
      </c>
      <c r="AE13" s="171">
        <f t="shared" si="1"/>
        <v>-1</v>
      </c>
      <c r="AF13" s="171">
        <f t="shared" si="1"/>
        <v>-1</v>
      </c>
      <c r="AH13" s="137">
        <f t="shared" si="2"/>
        <v>2</v>
      </c>
      <c r="AI13" s="137">
        <f t="shared" si="3"/>
        <v>0</v>
      </c>
      <c r="AJ13" s="6"/>
    </row>
    <row r="14" spans="1:37" s="80" customFormat="1" x14ac:dyDescent="0.2">
      <c r="A14" s="167">
        <v>40</v>
      </c>
      <c r="B14" s="168" t="s">
        <v>3</v>
      </c>
      <c r="C14" s="172">
        <v>20</v>
      </c>
      <c r="D14" s="137">
        <v>6</v>
      </c>
      <c r="E14" s="137">
        <f t="shared" si="4"/>
        <v>7</v>
      </c>
      <c r="F14" s="137">
        <f t="shared" si="5"/>
        <v>12</v>
      </c>
      <c r="G14" s="170">
        <v>0</v>
      </c>
      <c r="H14" s="170">
        <v>10</v>
      </c>
      <c r="I14" s="171">
        <f t="shared" si="0"/>
        <v>-1</v>
      </c>
      <c r="J14" s="171">
        <f t="shared" si="0"/>
        <v>-1</v>
      </c>
      <c r="K14" s="171">
        <f t="shared" si="0"/>
        <v>-1</v>
      </c>
      <c r="L14" s="171">
        <f t="shared" si="0"/>
        <v>-1</v>
      </c>
      <c r="M14" s="171">
        <f t="shared" si="0"/>
        <v>-1</v>
      </c>
      <c r="N14" s="171">
        <f t="shared" si="0"/>
        <v>-1</v>
      </c>
      <c r="O14" s="171">
        <f t="shared" si="0"/>
        <v>60</v>
      </c>
      <c r="P14" s="171">
        <f t="shared" si="0"/>
        <v>0</v>
      </c>
      <c r="Q14" s="171">
        <f t="shared" si="0"/>
        <v>0</v>
      </c>
      <c r="R14" s="171">
        <f t="shared" si="0"/>
        <v>0</v>
      </c>
      <c r="S14" s="171">
        <f t="shared" si="1"/>
        <v>0</v>
      </c>
      <c r="T14" s="171">
        <f t="shared" si="1"/>
        <v>0</v>
      </c>
      <c r="U14" s="171">
        <f t="shared" si="1"/>
        <v>-1</v>
      </c>
      <c r="V14" s="171">
        <f t="shared" si="1"/>
        <v>-1</v>
      </c>
      <c r="W14" s="171">
        <f t="shared" si="1"/>
        <v>-1</v>
      </c>
      <c r="X14" s="171">
        <f t="shared" si="1"/>
        <v>-1</v>
      </c>
      <c r="Y14" s="171">
        <f t="shared" si="1"/>
        <v>-1</v>
      </c>
      <c r="Z14" s="171">
        <f t="shared" si="1"/>
        <v>-1</v>
      </c>
      <c r="AA14" s="171">
        <f t="shared" si="1"/>
        <v>-1</v>
      </c>
      <c r="AB14" s="171">
        <f t="shared" si="1"/>
        <v>-1</v>
      </c>
      <c r="AC14" s="171">
        <f t="shared" si="1"/>
        <v>-1</v>
      </c>
      <c r="AD14" s="171">
        <f t="shared" si="1"/>
        <v>-1</v>
      </c>
      <c r="AE14" s="171">
        <f t="shared" si="1"/>
        <v>-1</v>
      </c>
      <c r="AF14" s="171">
        <f t="shared" si="1"/>
        <v>-1</v>
      </c>
      <c r="AG14" s="2"/>
      <c r="AH14" s="137">
        <f t="shared" si="2"/>
        <v>0</v>
      </c>
      <c r="AI14" s="137">
        <f t="shared" si="3"/>
        <v>60</v>
      </c>
      <c r="AJ14" s="6"/>
      <c r="AK14" s="2"/>
    </row>
    <row r="15" spans="1:37" s="80" customFormat="1" x14ac:dyDescent="0.2">
      <c r="A15" s="167">
        <v>50</v>
      </c>
      <c r="B15" s="168" t="s">
        <v>4</v>
      </c>
      <c r="C15" s="172">
        <v>40</v>
      </c>
      <c r="D15" s="137">
        <v>2</v>
      </c>
      <c r="E15" s="137">
        <f t="shared" si="4"/>
        <v>13</v>
      </c>
      <c r="F15" s="137">
        <f t="shared" si="5"/>
        <v>14</v>
      </c>
      <c r="G15" s="170">
        <v>0</v>
      </c>
      <c r="H15" s="170">
        <v>0</v>
      </c>
      <c r="I15" s="171">
        <f t="shared" si="0"/>
        <v>-1</v>
      </c>
      <c r="J15" s="171">
        <f t="shared" si="0"/>
        <v>-1</v>
      </c>
      <c r="K15" s="171">
        <f t="shared" si="0"/>
        <v>-1</v>
      </c>
      <c r="L15" s="171">
        <f t="shared" si="0"/>
        <v>-1</v>
      </c>
      <c r="M15" s="171">
        <f t="shared" si="0"/>
        <v>-1</v>
      </c>
      <c r="N15" s="171">
        <f t="shared" si="0"/>
        <v>-1</v>
      </c>
      <c r="O15" s="171">
        <f t="shared" si="0"/>
        <v>-1</v>
      </c>
      <c r="P15" s="171">
        <f t="shared" si="0"/>
        <v>-1</v>
      </c>
      <c r="Q15" s="171">
        <f t="shared" si="0"/>
        <v>-1</v>
      </c>
      <c r="R15" s="171">
        <f t="shared" si="0"/>
        <v>-1</v>
      </c>
      <c r="S15" s="171">
        <f t="shared" si="1"/>
        <v>-1</v>
      </c>
      <c r="T15" s="171">
        <f t="shared" si="1"/>
        <v>-1</v>
      </c>
      <c r="U15" s="171">
        <f t="shared" si="1"/>
        <v>0</v>
      </c>
      <c r="V15" s="171">
        <f t="shared" si="1"/>
        <v>0</v>
      </c>
      <c r="W15" s="171">
        <f t="shared" si="1"/>
        <v>-1</v>
      </c>
      <c r="X15" s="171">
        <f t="shared" si="1"/>
        <v>-1</v>
      </c>
      <c r="Y15" s="171">
        <f t="shared" si="1"/>
        <v>-1</v>
      </c>
      <c r="Z15" s="171">
        <f t="shared" si="1"/>
        <v>-1</v>
      </c>
      <c r="AA15" s="171">
        <f t="shared" si="1"/>
        <v>-1</v>
      </c>
      <c r="AB15" s="171">
        <f t="shared" si="1"/>
        <v>-1</v>
      </c>
      <c r="AC15" s="171">
        <f t="shared" si="1"/>
        <v>-1</v>
      </c>
      <c r="AD15" s="171">
        <f t="shared" si="1"/>
        <v>-1</v>
      </c>
      <c r="AE15" s="171">
        <f t="shared" si="1"/>
        <v>-1</v>
      </c>
      <c r="AF15" s="171">
        <f t="shared" si="1"/>
        <v>-1</v>
      </c>
      <c r="AG15" s="2"/>
      <c r="AH15" s="137">
        <f t="shared" si="2"/>
        <v>0</v>
      </c>
      <c r="AI15" s="137">
        <f t="shared" si="3"/>
        <v>0</v>
      </c>
      <c r="AJ15" s="6"/>
    </row>
    <row r="16" spans="1:37" s="80" customFormat="1" x14ac:dyDescent="0.2">
      <c r="A16" s="167">
        <v>60</v>
      </c>
      <c r="B16" s="168" t="s">
        <v>5</v>
      </c>
      <c r="C16" s="172">
        <v>50</v>
      </c>
      <c r="D16" s="137">
        <v>2</v>
      </c>
      <c r="E16" s="137">
        <f t="shared" si="4"/>
        <v>17</v>
      </c>
      <c r="F16" s="137">
        <f t="shared" si="5"/>
        <v>18</v>
      </c>
      <c r="G16" s="170">
        <v>2</v>
      </c>
      <c r="H16" s="170">
        <v>0</v>
      </c>
      <c r="I16" s="171">
        <f t="shared" si="0"/>
        <v>-1</v>
      </c>
      <c r="J16" s="171">
        <f t="shared" si="0"/>
        <v>-1</v>
      </c>
      <c r="K16" s="171">
        <f t="shared" si="0"/>
        <v>-1</v>
      </c>
      <c r="L16" s="171">
        <f t="shared" si="0"/>
        <v>-1</v>
      </c>
      <c r="M16" s="171">
        <f t="shared" si="0"/>
        <v>-1</v>
      </c>
      <c r="N16" s="171">
        <f t="shared" si="0"/>
        <v>-1</v>
      </c>
      <c r="O16" s="171">
        <f t="shared" si="0"/>
        <v>-1</v>
      </c>
      <c r="P16" s="171">
        <f t="shared" si="0"/>
        <v>-1</v>
      </c>
      <c r="Q16" s="171">
        <f t="shared" si="0"/>
        <v>-1</v>
      </c>
      <c r="R16" s="171">
        <f t="shared" si="0"/>
        <v>-1</v>
      </c>
      <c r="S16" s="171">
        <f t="shared" si="1"/>
        <v>-1</v>
      </c>
      <c r="T16" s="171">
        <f t="shared" si="1"/>
        <v>-1</v>
      </c>
      <c r="U16" s="171">
        <f t="shared" si="1"/>
        <v>-1</v>
      </c>
      <c r="V16" s="171">
        <f t="shared" si="1"/>
        <v>-1</v>
      </c>
      <c r="W16" s="171">
        <f t="shared" si="1"/>
        <v>-1</v>
      </c>
      <c r="X16" s="171">
        <f t="shared" si="1"/>
        <v>-1</v>
      </c>
      <c r="Y16" s="171">
        <f t="shared" si="1"/>
        <v>0</v>
      </c>
      <c r="Z16" s="171">
        <f t="shared" si="1"/>
        <v>0</v>
      </c>
      <c r="AA16" s="171">
        <f t="shared" si="1"/>
        <v>-1</v>
      </c>
      <c r="AB16" s="171">
        <f t="shared" si="1"/>
        <v>-1</v>
      </c>
      <c r="AC16" s="171">
        <f t="shared" si="1"/>
        <v>-1</v>
      </c>
      <c r="AD16" s="171">
        <f t="shared" si="1"/>
        <v>-1</v>
      </c>
      <c r="AE16" s="171">
        <f t="shared" si="1"/>
        <v>-1</v>
      </c>
      <c r="AF16" s="171">
        <f t="shared" si="1"/>
        <v>-1</v>
      </c>
      <c r="AG16" s="2"/>
      <c r="AH16" s="137">
        <f t="shared" si="2"/>
        <v>0</v>
      </c>
      <c r="AI16" s="137">
        <f t="shared" si="3"/>
        <v>0</v>
      </c>
      <c r="AJ16" s="6"/>
    </row>
    <row r="21" spans="2:2" x14ac:dyDescent="0.2">
      <c r="B21" s="173"/>
    </row>
  </sheetData>
  <conditionalFormatting sqref="H11:H16">
    <cfRule type="cellIs" dxfId="8" priority="9" stopIfTrue="1" operator="equal">
      <formula>100</formula>
    </cfRule>
  </conditionalFormatting>
  <conditionalFormatting sqref="I11:AF16">
    <cfRule type="expression" dxfId="7" priority="144" stopIfTrue="1">
      <formula>I11=-1</formula>
    </cfRule>
    <cfRule type="expression" dxfId="6" priority="145" stopIfTrue="1">
      <formula>I11=100</formula>
    </cfRule>
    <cfRule type="expression" dxfId="5" priority="146" stopIfTrue="1">
      <formula>I11=0</formula>
    </cfRule>
    <cfRule type="dataBar" priority="147">
      <dataBar showValue="0">
        <cfvo type="min"/>
        <cfvo type="max"/>
        <color rgb="FF0070C0"/>
      </dataBar>
    </cfRule>
  </conditionalFormatting>
  <hyperlinks>
    <hyperlink ref="A1:H1" r:id="rId1" display="Файл скачан с сайта excel2.ru &gt;&gt;&gt;"/>
    <hyperlink ref="I1" r:id="rId2" display="Файл скачан с сайта excel2.ru &gt;&gt;&gt;"/>
    <hyperlink ref="J1" r:id="rId3" display="Файл скачан с сайта excel2.ru &gt;&gt;&gt;"/>
    <hyperlink ref="K1" r:id="rId4" display="Файл скачан с сайта excel2.ru &gt;&gt;&gt;"/>
    <hyperlink ref="L1" r:id="rId5" display="Файл скачан с сайта excel2.ru &gt;&gt;&gt;"/>
    <hyperlink ref="M1" r:id="rId6" display="Файл скачан с сайта excel2.ru &gt;&gt;&gt;"/>
    <hyperlink ref="N1" r:id="rId7" display="Файл скачан с сайта excel2.ru &gt;&gt;&gt;"/>
    <hyperlink ref="O1" r:id="rId8" display="Файл скачан с сайта excel2.ru &gt;&gt;&gt;"/>
    <hyperlink ref="P1" r:id="rId9" display="Файл скачан с сайта excel2.ru &gt;&gt;&gt;"/>
    <hyperlink ref="Q1" r:id="rId10" display="Файл скачан с сайта excel2.ru &gt;&gt;&gt;"/>
    <hyperlink ref="R1" r:id="rId11" display="Файл скачан с сайта excel2.ru &gt;&gt;&gt;"/>
    <hyperlink ref="S1" r:id="rId12" display="Файл скачан с сайта excel2.ru &gt;&gt;&gt;"/>
    <hyperlink ref="T1" r:id="rId13" display="Файл скачан с сайта excel2.ru &gt;&gt;&gt;"/>
    <hyperlink ref="U1" r:id="rId14" display="Файл скачан с сайта excel2.ru &gt;&gt;&gt;"/>
    <hyperlink ref="V1" r:id="rId15" display="Файл скачан с сайта excel2.ru &gt;&gt;&gt;"/>
    <hyperlink ref="W1" r:id="rId16" display="Файл скачан с сайта excel2.ru &gt;&gt;&gt;"/>
    <hyperlink ref="X1" r:id="rId17" display="Файл скачан с сайта excel2.ru &gt;&gt;&gt;"/>
    <hyperlink ref="Y1" r:id="rId18" display="Файл скачан с сайта excel2.ru &gt;&gt;&gt;"/>
    <hyperlink ref="Z1" r:id="rId19" display="Файл скачан с сайта excel2.ru &gt;&gt;&gt;"/>
    <hyperlink ref="AA1" r:id="rId20" display="Файл скачан с сайта excel2.ru &gt;&gt;&gt;"/>
    <hyperlink ref="AB1" r:id="rId21" display="Файл скачан с сайта excel2.ru &gt;&gt;&gt;"/>
    <hyperlink ref="AC1" r:id="rId22" display="Файл скачан с сайта excel2.ru &gt;&gt;&gt;"/>
    <hyperlink ref="AD1" r:id="rId23" display="Файл скачан с сайта excel2.ru &gt;&gt;&gt;"/>
    <hyperlink ref="AE1" r:id="rId24" display="Файл скачан с сайта excel2.ru &gt;&gt;&gt;"/>
    <hyperlink ref="AF1" r:id="rId25" display="Файл скачан с сайта excel2.ru &gt;&gt;&gt;"/>
    <hyperlink ref="A2" r:id="rId26"/>
  </hyperlinks>
  <pageMargins left="0" right="0.19685039370078741" top="0.19685039370078741" bottom="0.31496062992125984" header="0" footer="0.19685039370078741"/>
  <pageSetup paperSize="9" scale="74" fitToHeight="2" orientation="landscape" horizontalDpi="300" verticalDpi="300" r:id="rId27"/>
  <headerFooter alignWithMargins="0">
    <oddFooter>&amp;C&amp;12Страница &amp;P из &amp;N</oddFooter>
  </headerFooter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6" customWidth="1"/>
    <col min="2" max="16384" width="9.140625" style="36" hidden="1"/>
  </cols>
  <sheetData>
    <row r="1" spans="1:7" ht="36.75" customHeight="1" x14ac:dyDescent="0.25">
      <c r="A1" s="178" t="s">
        <v>13</v>
      </c>
      <c r="B1" s="178"/>
      <c r="C1" s="178"/>
      <c r="D1" s="178"/>
      <c r="E1" s="178"/>
      <c r="F1" s="178"/>
      <c r="G1" s="178"/>
    </row>
    <row r="2" spans="1:7" ht="107.25" customHeight="1" x14ac:dyDescent="0.25">
      <c r="A2" s="37" t="s">
        <v>14</v>
      </c>
    </row>
    <row r="3" spans="1:7" ht="105" customHeight="1" x14ac:dyDescent="0.25">
      <c r="A3" s="37" t="s">
        <v>15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график</vt:lpstr>
      <vt:lpstr>график (со связями)</vt:lpstr>
      <vt:lpstr>график (связи+запаздывание)</vt:lpstr>
      <vt:lpstr>график(связи+зап+вып) УФ</vt:lpstr>
      <vt:lpstr>график(связи+зап+вып+прогноз)УФ</vt:lpstr>
      <vt:lpstr>график(связи+зап+вып) формулами</vt:lpstr>
      <vt:lpstr>EXCEL2.RU</vt:lpstr>
    </vt:vector>
  </TitlesOfParts>
  <Company>excel2.ru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2011-04-28T12:37:53Z</cp:lastPrinted>
  <dcterms:created xsi:type="dcterms:W3CDTF">2006-06-09T04:46:31Z</dcterms:created>
  <dcterms:modified xsi:type="dcterms:W3CDTF">2023-04-02T14:27:09Z</dcterms:modified>
</cp:coreProperties>
</file>